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comments1.xml" ContentType="application/vnd.openxmlformats-officedocument.spreadsheetml.comments+xml"/>
  <Override PartName="/xl/pivotTables/pivotTable1.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codeName="{1BF75E64-36B4-4512-B9E4-3ED0869CA821}"/>
  <workbookPr codeName="ThisWorkbook" hidePivotFieldList="1" defaultThemeVersion="124226"/>
  <mc:AlternateContent xmlns:mc="http://schemas.openxmlformats.org/markup-compatibility/2006">
    <mc:Choice Requires="x15">
      <x15ac:absPath xmlns:x15ac="http://schemas.microsoft.com/office/spreadsheetml/2010/11/ac" url="C:\Users\Dell\Desktop\GMAT\"/>
    </mc:Choice>
  </mc:AlternateContent>
  <xr:revisionPtr revIDLastSave="0" documentId="13_ncr:1_{24FBA6A5-2761-40DF-AC1F-D59D5AD8EFE9}" xr6:coauthVersionLast="47" xr6:coauthVersionMax="47" xr10:uidLastSave="{00000000-0000-0000-0000-000000000000}"/>
  <bookViews>
    <workbookView xWindow="-110" yWindow="-110" windowWidth="19420" windowHeight="11500" tabRatio="897" activeTab="3" xr2:uid="{00000000-000D-0000-FFFF-FFFF00000000}"/>
  </bookViews>
  <sheets>
    <sheet name="About" sheetId="17" r:id="rId1"/>
    <sheet name="Setting" sheetId="18" r:id="rId2"/>
    <sheet name="Timer" sheetId="15" r:id="rId3"/>
    <sheet name="Error Log" sheetId="8" r:id="rId4"/>
    <sheet name="OG Material used" sheetId="23" r:id="rId5"/>
    <sheet name="Analysis Result" sheetId="16" r:id="rId6"/>
    <sheet name="Quant Result" sheetId="19" r:id="rId7"/>
    <sheet name="Verbal Result" sheetId="20" r:id="rId8"/>
    <sheet name="Quant sets" sheetId="21" state="hidden" r:id="rId9"/>
    <sheet name="Verbal Sets" sheetId="22" state="hidden" r:id="rId10"/>
  </sheets>
  <definedNames>
    <definedName name="_xlnm._FilterDatabase" localSheetId="3" hidden="1">'Error Log'!$A$1:$L$2355</definedName>
    <definedName name="CurrentChoice">Timer!$C$18</definedName>
    <definedName name="CurrentQuestion">Timer!$C$15</definedName>
    <definedName name="DiffLevelEasy">#REF!</definedName>
    <definedName name="DiffLevelHard">#REF!</definedName>
    <definedName name="DiffLevelMedium">#REF!</definedName>
    <definedName name="DiffLevelNA">#REF!</definedName>
    <definedName name="DiffLevelVeryHard">#REF!</definedName>
    <definedName name="EL_AnswerChoice">'Error Log'!$G$1</definedName>
    <definedName name="EL_Area">'Error Log'!$E$1</definedName>
    <definedName name="EL_Area1">'Error Log'!$E$1</definedName>
    <definedName name="EL_Area2">'Error Log'!#REF!</definedName>
    <definedName name="EL_Category">'Error Log'!#REF!</definedName>
    <definedName name="EL_CorrectRate">'Error Log'!#REF!</definedName>
    <definedName name="EL_DifferentLevel">'Error Log'!#REF!</definedName>
    <definedName name="EL_DifficultLevel">'Error Log'!$F$1</definedName>
    <definedName name="EL_Note">'Error Log'!$K$1</definedName>
    <definedName name="EL_Percentile">'Error Log'!#REF!</definedName>
    <definedName name="EL_Question">'Error Log'!#REF!</definedName>
    <definedName name="EL_QuestionNo">'Error Log'!$D$1</definedName>
    <definedName name="EL_QuestionSource">'Error Log'!$B$1</definedName>
    <definedName name="EL_Result">'Error Log'!$H$1</definedName>
    <definedName name="EL_Section">'Error Log'!$C$1</definedName>
    <definedName name="EL_TimeMin">'Error Log'!#REF!</definedName>
    <definedName name="EL_TimeSec">'Error Log'!#REF!</definedName>
    <definedName name="EL_TimeTaken">'Error Log'!$A$1</definedName>
    <definedName name="EL_TimeTotal">'Error Log'!$I$1</definedName>
    <definedName name="FromQuestion">Timer!$E$8</definedName>
    <definedName name="NoOfQuestion">Timer!$E$1</definedName>
    <definedName name="QuestionSource">Timer!$E$4</definedName>
    <definedName name="SecondPrecise">Timer!$H$1</definedName>
    <definedName name="SectionPractice">Timer!$E$6</definedName>
    <definedName name="TableErrorLog">'Error Log'!$A$1:$L$2355</definedName>
    <definedName name="Timer">Timer!$E$15</definedName>
    <definedName name="Timer_MakeAGuess">Timer!$T$1</definedName>
    <definedName name="ToQuestion">Timer!$E$9</definedName>
  </definedNames>
  <calcPr calcId="191029"/>
  <pivotCaches>
    <pivotCache cacheId="14" r:id="rId11"/>
  </pivotCache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4" i="23" l="1"/>
  <c r="G25" i="23"/>
  <c r="G26" i="23"/>
  <c r="G21" i="23"/>
  <c r="G22" i="23"/>
  <c r="E23" i="23"/>
  <c r="G23" i="23" s="1"/>
  <c r="G15" i="23"/>
  <c r="G16" i="23"/>
  <c r="G17" i="23"/>
  <c r="G18" i="23"/>
  <c r="G19" i="23"/>
  <c r="E20" i="23"/>
  <c r="G20" i="23" s="1"/>
  <c r="E14" i="23"/>
  <c r="G14" i="23" s="1"/>
  <c r="G13" i="23"/>
  <c r="G12" i="23"/>
  <c r="E11" i="23"/>
  <c r="G11" i="23" s="1"/>
  <c r="G9" i="23"/>
  <c r="E10" i="23"/>
  <c r="G10" i="23" s="1"/>
  <c r="G4" i="23"/>
  <c r="G5" i="23"/>
  <c r="G6" i="23"/>
  <c r="G7" i="23"/>
  <c r="G8" i="23"/>
  <c r="G3" i="23"/>
  <c r="E9" i="15"/>
  <c r="P1833" i="8"/>
  <c r="H1754" i="8"/>
  <c r="L1754" i="8"/>
  <c r="L1266" i="8"/>
  <c r="H1266" i="8"/>
  <c r="L1265" i="8"/>
  <c r="H1265" i="8"/>
  <c r="L1264" i="8"/>
  <c r="H1264" i="8"/>
  <c r="L1263" i="8"/>
  <c r="H1263" i="8"/>
  <c r="L1262" i="8"/>
  <c r="H1262" i="8"/>
  <c r="L1261" i="8"/>
  <c r="H1261" i="8"/>
  <c r="L1260" i="8"/>
  <c r="H1260" i="8"/>
  <c r="L1259" i="8"/>
  <c r="H1259" i="8"/>
  <c r="L1258" i="8"/>
  <c r="H1258" i="8"/>
  <c r="L1257" i="8"/>
  <c r="H1257" i="8"/>
  <c r="L1256" i="8"/>
  <c r="H1256" i="8"/>
  <c r="L1255" i="8"/>
  <c r="H1255" i="8"/>
  <c r="L1254" i="8"/>
  <c r="H1254" i="8"/>
  <c r="L1253" i="8"/>
  <c r="H1253" i="8"/>
  <c r="L1252" i="8"/>
  <c r="H1252" i="8"/>
  <c r="L1251" i="8"/>
  <c r="H1251" i="8"/>
  <c r="L1250" i="8"/>
  <c r="H1250" i="8"/>
  <c r="L1249" i="8"/>
  <c r="H1249" i="8"/>
  <c r="L1248" i="8"/>
  <c r="H1248" i="8"/>
  <c r="L1247" i="8"/>
  <c r="H1247" i="8"/>
  <c r="L1246" i="8"/>
  <c r="H1246" i="8"/>
  <c r="L1245" i="8"/>
  <c r="H1245" i="8"/>
  <c r="L1244" i="8"/>
  <c r="H1244" i="8"/>
  <c r="L1243" i="8"/>
  <c r="H1243" i="8"/>
  <c r="L1242" i="8"/>
  <c r="H1242" i="8"/>
  <c r="L1241" i="8"/>
  <c r="H1241" i="8"/>
  <c r="L1240" i="8"/>
  <c r="H1240" i="8"/>
  <c r="L1239" i="8"/>
  <c r="H1239" i="8"/>
  <c r="L1238" i="8"/>
  <c r="H1238" i="8"/>
  <c r="L1237" i="8"/>
  <c r="H1237" i="8"/>
  <c r="L1236" i="8"/>
  <c r="H1236" i="8"/>
  <c r="L1235" i="8"/>
  <c r="H1235" i="8"/>
  <c r="L1234" i="8"/>
  <c r="H1234" i="8"/>
  <c r="L1233" i="8"/>
  <c r="H1233" i="8"/>
  <c r="L1232" i="8"/>
  <c r="H1232" i="8"/>
  <c r="L1231" i="8"/>
  <c r="H1231" i="8"/>
  <c r="L1230" i="8"/>
  <c r="H1230" i="8"/>
  <c r="L1229" i="8"/>
  <c r="H1229" i="8"/>
  <c r="L1228" i="8"/>
  <c r="H1228" i="8"/>
  <c r="L1227" i="8"/>
  <c r="H1227" i="8"/>
  <c r="L1226" i="8"/>
  <c r="H1226" i="8"/>
  <c r="L1225" i="8"/>
  <c r="H1225" i="8"/>
  <c r="L1224" i="8"/>
  <c r="H1224" i="8"/>
  <c r="L1223" i="8"/>
  <c r="H1223" i="8"/>
  <c r="L1222" i="8"/>
  <c r="H1222" i="8"/>
  <c r="L1221" i="8"/>
  <c r="H1221" i="8"/>
  <c r="L1220" i="8"/>
  <c r="H1220" i="8"/>
  <c r="L1219" i="8"/>
  <c r="H1219" i="8"/>
  <c r="L1218" i="8"/>
  <c r="H1218" i="8"/>
  <c r="L1217" i="8"/>
  <c r="H1217" i="8"/>
  <c r="L1216" i="8"/>
  <c r="H1216" i="8"/>
  <c r="L1215" i="8"/>
  <c r="H1215" i="8"/>
  <c r="L1214" i="8"/>
  <c r="H1214" i="8"/>
  <c r="L1213" i="8"/>
  <c r="H1213" i="8"/>
  <c r="L1212" i="8"/>
  <c r="H1212" i="8"/>
  <c r="L1211" i="8"/>
  <c r="H1211" i="8"/>
  <c r="L1210" i="8"/>
  <c r="H1210" i="8"/>
  <c r="L1209" i="8"/>
  <c r="H1209" i="8"/>
  <c r="L1208" i="8"/>
  <c r="H1208" i="8"/>
  <c r="L1207" i="8"/>
  <c r="H1207" i="8"/>
  <c r="L1206" i="8"/>
  <c r="H1206" i="8"/>
  <c r="L1205" i="8"/>
  <c r="H1205" i="8"/>
  <c r="L1204" i="8"/>
  <c r="H1204" i="8"/>
  <c r="L1203" i="8"/>
  <c r="H1203" i="8"/>
  <c r="L1202" i="8"/>
  <c r="H1202" i="8"/>
  <c r="L1201" i="8"/>
  <c r="H1201" i="8"/>
  <c r="L1200" i="8"/>
  <c r="H1200" i="8"/>
  <c r="L1199" i="8"/>
  <c r="H1199" i="8"/>
  <c r="L1198" i="8"/>
  <c r="H1198" i="8"/>
  <c r="L1197" i="8"/>
  <c r="H1197" i="8"/>
  <c r="L1196" i="8"/>
  <c r="H1196" i="8"/>
  <c r="L1195" i="8"/>
  <c r="H1195" i="8"/>
  <c r="L1194" i="8"/>
  <c r="H1194" i="8"/>
  <c r="L1193" i="8"/>
  <c r="H1193" i="8"/>
  <c r="L1192" i="8"/>
  <c r="H1192" i="8"/>
  <c r="L1191" i="8"/>
  <c r="H1191" i="8"/>
  <c r="L1190" i="8"/>
  <c r="H1190" i="8"/>
  <c r="L1189" i="8"/>
  <c r="H1189" i="8"/>
  <c r="L1188" i="8"/>
  <c r="H1188" i="8"/>
  <c r="L1187" i="8"/>
  <c r="H1187" i="8"/>
  <c r="L1186" i="8"/>
  <c r="H1186" i="8"/>
  <c r="L1185" i="8"/>
  <c r="H1185" i="8"/>
  <c r="L1184" i="8"/>
  <c r="H1184" i="8"/>
  <c r="L1183" i="8"/>
  <c r="H1183" i="8"/>
  <c r="L1182" i="8"/>
  <c r="H1182" i="8"/>
  <c r="L1181" i="8"/>
  <c r="H1181" i="8"/>
  <c r="L1180" i="8"/>
  <c r="H1180" i="8"/>
  <c r="L1179" i="8"/>
  <c r="H1179" i="8"/>
  <c r="L1178" i="8"/>
  <c r="H1178" i="8"/>
  <c r="L1177" i="8"/>
  <c r="H1177" i="8"/>
  <c r="L1176" i="8"/>
  <c r="H1176" i="8"/>
  <c r="L1175" i="8"/>
  <c r="H1175" i="8"/>
  <c r="L1174" i="8"/>
  <c r="H1174" i="8"/>
  <c r="L1173" i="8"/>
  <c r="H1173" i="8"/>
  <c r="L1172" i="8"/>
  <c r="H1172" i="8"/>
  <c r="L1171" i="8"/>
  <c r="H1171" i="8"/>
  <c r="L1170" i="8"/>
  <c r="H1170" i="8"/>
  <c r="L1169" i="8"/>
  <c r="H1169" i="8"/>
  <c r="L1168" i="8"/>
  <c r="H1168" i="8"/>
  <c r="L1167" i="8"/>
  <c r="H1167" i="8"/>
  <c r="L1166" i="8"/>
  <c r="H1166" i="8"/>
  <c r="L1165" i="8"/>
  <c r="H1165" i="8"/>
  <c r="L1164" i="8"/>
  <c r="H1164" i="8"/>
  <c r="L1163" i="8"/>
  <c r="H1163" i="8"/>
  <c r="L1162" i="8"/>
  <c r="H1162" i="8"/>
  <c r="L1161" i="8"/>
  <c r="H1161" i="8"/>
  <c r="L1160" i="8"/>
  <c r="H1160" i="8"/>
  <c r="L1159" i="8"/>
  <c r="H1159" i="8"/>
  <c r="L1158" i="8"/>
  <c r="H1158" i="8"/>
  <c r="L1157" i="8"/>
  <c r="H1157" i="8"/>
  <c r="L1156" i="8"/>
  <c r="H1156" i="8"/>
  <c r="L1155" i="8"/>
  <c r="H1155" i="8"/>
  <c r="L1154" i="8"/>
  <c r="H1154" i="8"/>
  <c r="L1153" i="8"/>
  <c r="H1153" i="8"/>
  <c r="L1152" i="8"/>
  <c r="H1152" i="8"/>
  <c r="L1151" i="8"/>
  <c r="H1151" i="8"/>
  <c r="L1150" i="8"/>
  <c r="H1150" i="8"/>
  <c r="L1149" i="8"/>
  <c r="H1149" i="8"/>
  <c r="L1148" i="8"/>
  <c r="H1148" i="8"/>
  <c r="L1147" i="8"/>
  <c r="H1147" i="8"/>
  <c r="L1146" i="8"/>
  <c r="H1146" i="8"/>
  <c r="L1145" i="8"/>
  <c r="H1145" i="8"/>
  <c r="L1144" i="8"/>
  <c r="H1144" i="8"/>
  <c r="L1143" i="8"/>
  <c r="H1143" i="8"/>
  <c r="L1142" i="8"/>
  <c r="H1142" i="8"/>
  <c r="L1141" i="8"/>
  <c r="H1141" i="8"/>
  <c r="L1140" i="8"/>
  <c r="H1140" i="8"/>
  <c r="L1139" i="8"/>
  <c r="H1139" i="8"/>
  <c r="L1138" i="8"/>
  <c r="H1138" i="8"/>
  <c r="L1137" i="8"/>
  <c r="H1137" i="8"/>
  <c r="L1136" i="8"/>
  <c r="H1136" i="8"/>
  <c r="L1135" i="8"/>
  <c r="H1135" i="8"/>
  <c r="L1134" i="8"/>
  <c r="H1134" i="8"/>
  <c r="L1133" i="8"/>
  <c r="H1133" i="8"/>
  <c r="L1132" i="8"/>
  <c r="H1132" i="8"/>
  <c r="L1131" i="8"/>
  <c r="H1131" i="8"/>
  <c r="L1130" i="8"/>
  <c r="H1130" i="8"/>
  <c r="L1129" i="8"/>
  <c r="H1129" i="8"/>
  <c r="L1128" i="8"/>
  <c r="H1128" i="8"/>
  <c r="L1127" i="8"/>
  <c r="H1127" i="8"/>
  <c r="L1126" i="8"/>
  <c r="H1126" i="8"/>
  <c r="L1125" i="8"/>
  <c r="H1125" i="8"/>
  <c r="L1124" i="8"/>
  <c r="H1124" i="8"/>
  <c r="L1123" i="8"/>
  <c r="H1123" i="8"/>
  <c r="L1122" i="8"/>
  <c r="H1122" i="8"/>
  <c r="L1121" i="8"/>
  <c r="H1121" i="8"/>
  <c r="L1120" i="8"/>
  <c r="H1120" i="8"/>
  <c r="L1119" i="8"/>
  <c r="H1119" i="8"/>
  <c r="L1118" i="8"/>
  <c r="H1118" i="8"/>
  <c r="L1117" i="8"/>
  <c r="H1117" i="8"/>
  <c r="L1116" i="8"/>
  <c r="H1116" i="8"/>
  <c r="L1115" i="8"/>
  <c r="H1115" i="8"/>
  <c r="L1114" i="8"/>
  <c r="H1114" i="8"/>
  <c r="L1113" i="8"/>
  <c r="H1113" i="8"/>
  <c r="L1440" i="8"/>
  <c r="H1440" i="8"/>
  <c r="L1439" i="8"/>
  <c r="H1439" i="8"/>
  <c r="L1438" i="8"/>
  <c r="H1438" i="8"/>
  <c r="L1437" i="8"/>
  <c r="H1437" i="8"/>
  <c r="L1436" i="8"/>
  <c r="H1436" i="8"/>
  <c r="L1435" i="8"/>
  <c r="H1435" i="8"/>
  <c r="L1434" i="8"/>
  <c r="H1434" i="8"/>
  <c r="L1433" i="8"/>
  <c r="H1433" i="8"/>
  <c r="L1432" i="8"/>
  <c r="H1432" i="8"/>
  <c r="L1431" i="8"/>
  <c r="H1431" i="8"/>
  <c r="L1430" i="8"/>
  <c r="H1430" i="8"/>
  <c r="L1429" i="8"/>
  <c r="H1429" i="8"/>
  <c r="L1428" i="8"/>
  <c r="H1428" i="8"/>
  <c r="L1427" i="8"/>
  <c r="H1427" i="8"/>
  <c r="L1426" i="8"/>
  <c r="H1426" i="8"/>
  <c r="L1425" i="8"/>
  <c r="H1425" i="8"/>
  <c r="L1424" i="8"/>
  <c r="H1424" i="8"/>
  <c r="L1423" i="8"/>
  <c r="H1423" i="8"/>
  <c r="L1422" i="8"/>
  <c r="H1422" i="8"/>
  <c r="L1421" i="8"/>
  <c r="H1421" i="8"/>
  <c r="L1420" i="8"/>
  <c r="H1420" i="8"/>
  <c r="L1419" i="8"/>
  <c r="H1419" i="8"/>
  <c r="L1418" i="8"/>
  <c r="H1418" i="8"/>
  <c r="L1417" i="8"/>
  <c r="H1417" i="8"/>
  <c r="L1416" i="8"/>
  <c r="H1416" i="8"/>
  <c r="L1395" i="8"/>
  <c r="H1395" i="8"/>
  <c r="L1394" i="8"/>
  <c r="H1394" i="8"/>
  <c r="L1393" i="8"/>
  <c r="H1393" i="8"/>
  <c r="L1392" i="8"/>
  <c r="H1392" i="8"/>
  <c r="L1391" i="8"/>
  <c r="H1391" i="8"/>
  <c r="L1390" i="8"/>
  <c r="H1390" i="8"/>
  <c r="L1389" i="8"/>
  <c r="H1389" i="8"/>
  <c r="L1388" i="8"/>
  <c r="H1388" i="8"/>
  <c r="L1387" i="8"/>
  <c r="H1387" i="8"/>
  <c r="L1386" i="8"/>
  <c r="H1386" i="8"/>
  <c r="L1385" i="8"/>
  <c r="H1385" i="8"/>
  <c r="L1384" i="8"/>
  <c r="H1384" i="8"/>
  <c r="L1383" i="8"/>
  <c r="H1383" i="8"/>
  <c r="L1382" i="8"/>
  <c r="H1382" i="8"/>
  <c r="L1381" i="8"/>
  <c r="H1381" i="8"/>
  <c r="L1380" i="8"/>
  <c r="H1380" i="8"/>
  <c r="L1379" i="8"/>
  <c r="H1379" i="8"/>
  <c r="L1378" i="8"/>
  <c r="H1378" i="8"/>
  <c r="L1377" i="8"/>
  <c r="H1377" i="8"/>
  <c r="L1376" i="8"/>
  <c r="H1376" i="8"/>
  <c r="L1375" i="8"/>
  <c r="H1375" i="8"/>
  <c r="L1374" i="8"/>
  <c r="H1374" i="8"/>
  <c r="L1373" i="8"/>
  <c r="H1373" i="8"/>
  <c r="L1372" i="8"/>
  <c r="H1372" i="8"/>
  <c r="L1371" i="8"/>
  <c r="H1371" i="8"/>
  <c r="L1370" i="8"/>
  <c r="H1370" i="8"/>
  <c r="L1369" i="8"/>
  <c r="H1369" i="8"/>
  <c r="L1368" i="8"/>
  <c r="H1368" i="8"/>
  <c r="L1367" i="8"/>
  <c r="H1367" i="8"/>
  <c r="L1366" i="8"/>
  <c r="H1366" i="8"/>
  <c r="L1365" i="8"/>
  <c r="H1365" i="8"/>
  <c r="L1364" i="8"/>
  <c r="H1364" i="8"/>
  <c r="L1363" i="8"/>
  <c r="H1363" i="8"/>
  <c r="L1362" i="8"/>
  <c r="H1362" i="8"/>
  <c r="L1361" i="8"/>
  <c r="H1361" i="8"/>
  <c r="L1360" i="8"/>
  <c r="H1360" i="8"/>
  <c r="L1359" i="8"/>
  <c r="H1359" i="8"/>
  <c r="L1358" i="8"/>
  <c r="H1358" i="8"/>
  <c r="L1357" i="8"/>
  <c r="H1357" i="8"/>
  <c r="L1356" i="8"/>
  <c r="H1356" i="8"/>
  <c r="L1355" i="8"/>
  <c r="H1355" i="8"/>
  <c r="L1354" i="8"/>
  <c r="H1354" i="8"/>
  <c r="L1353" i="8"/>
  <c r="H1353" i="8"/>
  <c r="L1352" i="8"/>
  <c r="H1352" i="8"/>
  <c r="L1351" i="8"/>
  <c r="H1351" i="8"/>
  <c r="L1350" i="8"/>
  <c r="H1350" i="8"/>
  <c r="L1349" i="8"/>
  <c r="H1349" i="8"/>
  <c r="L1348" i="8"/>
  <c r="H1348" i="8"/>
  <c r="L1347" i="8"/>
  <c r="H1347" i="8"/>
  <c r="L1346" i="8"/>
  <c r="H1346" i="8"/>
  <c r="L1345" i="8"/>
  <c r="H1345" i="8"/>
  <c r="L1344" i="8"/>
  <c r="H1344" i="8"/>
  <c r="L1343" i="8"/>
  <c r="H1343" i="8"/>
  <c r="L1342" i="8"/>
  <c r="H1342" i="8"/>
  <c r="L1341" i="8"/>
  <c r="H1341" i="8"/>
  <c r="L1340" i="8"/>
  <c r="H1340" i="8"/>
  <c r="L1339" i="8"/>
  <c r="H1339" i="8"/>
  <c r="L1338" i="8"/>
  <c r="H1338" i="8"/>
  <c r="L1337" i="8"/>
  <c r="H1337" i="8"/>
  <c r="L1336" i="8"/>
  <c r="H1336" i="8"/>
  <c r="L1335" i="8"/>
  <c r="H1335" i="8"/>
  <c r="L1334" i="8"/>
  <c r="H1334" i="8"/>
  <c r="L1333" i="8"/>
  <c r="H1333" i="8"/>
  <c r="L1332" i="8"/>
  <c r="H1332" i="8"/>
  <c r="L1331" i="8"/>
  <c r="H1331" i="8"/>
  <c r="L1330" i="8"/>
  <c r="H1330" i="8"/>
  <c r="L1329" i="8"/>
  <c r="H1329" i="8"/>
  <c r="L1328" i="8"/>
  <c r="H1328" i="8"/>
  <c r="L1327" i="8"/>
  <c r="H1327" i="8"/>
  <c r="L1326" i="8"/>
  <c r="H1326" i="8"/>
  <c r="L1325" i="8"/>
  <c r="H1325" i="8"/>
  <c r="L1324" i="8"/>
  <c r="H1324" i="8"/>
  <c r="L1323" i="8"/>
  <c r="H1323" i="8"/>
  <c r="L1322" i="8"/>
  <c r="H1322" i="8"/>
  <c r="L1321" i="8"/>
  <c r="H1321" i="8"/>
  <c r="L1320" i="8"/>
  <c r="H1320" i="8"/>
  <c r="L1319" i="8"/>
  <c r="H1319" i="8"/>
  <c r="L1318" i="8"/>
  <c r="H1318" i="8"/>
  <c r="L1317" i="8"/>
  <c r="H1317" i="8"/>
  <c r="L1316" i="8"/>
  <c r="H1316" i="8"/>
  <c r="L1315" i="8"/>
  <c r="H1315" i="8"/>
  <c r="L1314" i="8"/>
  <c r="H1314" i="8"/>
  <c r="L1313" i="8"/>
  <c r="H1313" i="8"/>
  <c r="L1312" i="8"/>
  <c r="H1312" i="8"/>
  <c r="L1311" i="8"/>
  <c r="H1311" i="8"/>
  <c r="L1310" i="8"/>
  <c r="H1310" i="8"/>
  <c r="L1309" i="8"/>
  <c r="H1309" i="8"/>
  <c r="L1308" i="8"/>
  <c r="H1308" i="8"/>
  <c r="L1307" i="8"/>
  <c r="H1307" i="8"/>
  <c r="L1306" i="8"/>
  <c r="H1306" i="8"/>
  <c r="L1305" i="8"/>
  <c r="H1305" i="8"/>
  <c r="L1304" i="8"/>
  <c r="H1304" i="8"/>
  <c r="L1303" i="8"/>
  <c r="H1303" i="8"/>
  <c r="L1302" i="8"/>
  <c r="H1302" i="8"/>
  <c r="L1301" i="8"/>
  <c r="H1301" i="8"/>
  <c r="L1300" i="8"/>
  <c r="H1300" i="8"/>
  <c r="L1299" i="8"/>
  <c r="H1299" i="8"/>
  <c r="L1298" i="8"/>
  <c r="H1298" i="8"/>
  <c r="L1297" i="8"/>
  <c r="H1297" i="8"/>
  <c r="L1296" i="8"/>
  <c r="H1296" i="8"/>
  <c r="L1295" i="8"/>
  <c r="H1295" i="8"/>
  <c r="L1294" i="8"/>
  <c r="H1294" i="8"/>
  <c r="L1293" i="8"/>
  <c r="H1293" i="8"/>
  <c r="L1292" i="8"/>
  <c r="H1292" i="8"/>
  <c r="L1291" i="8"/>
  <c r="H1291" i="8"/>
  <c r="L1290" i="8"/>
  <c r="H1290" i="8"/>
  <c r="L1289" i="8"/>
  <c r="H1289" i="8"/>
  <c r="L1288" i="8"/>
  <c r="H1288" i="8"/>
  <c r="L1287" i="8"/>
  <c r="H1287" i="8"/>
  <c r="L1286" i="8"/>
  <c r="H1286" i="8"/>
  <c r="L1285" i="8"/>
  <c r="H1285" i="8"/>
  <c r="L1284" i="8"/>
  <c r="H1284" i="8"/>
  <c r="L1283" i="8"/>
  <c r="H1283" i="8"/>
  <c r="L1282" i="8"/>
  <c r="H1282" i="8"/>
  <c r="L1281" i="8"/>
  <c r="H1281" i="8"/>
  <c r="L1280" i="8"/>
  <c r="H1280" i="8"/>
  <c r="L1279" i="8"/>
  <c r="H1279" i="8"/>
  <c r="L1278" i="8"/>
  <c r="H1278" i="8"/>
  <c r="L1277" i="8"/>
  <c r="H1277" i="8"/>
  <c r="L1276" i="8"/>
  <c r="H1276" i="8"/>
  <c r="L1275" i="8"/>
  <c r="H1275" i="8"/>
  <c r="L1274" i="8"/>
  <c r="H1274" i="8"/>
  <c r="L1273" i="8"/>
  <c r="H1273" i="8"/>
  <c r="L1272" i="8"/>
  <c r="H1272" i="8"/>
  <c r="L1271" i="8"/>
  <c r="H1271" i="8"/>
  <c r="L1270" i="8"/>
  <c r="H1270" i="8"/>
  <c r="L1269" i="8"/>
  <c r="H1269" i="8"/>
  <c r="L1268" i="8"/>
  <c r="H1268" i="8"/>
  <c r="L1267" i="8"/>
  <c r="H1267" i="8"/>
  <c r="L1495" i="8"/>
  <c r="H1495" i="8"/>
  <c r="L1494" i="8"/>
  <c r="H1494" i="8"/>
  <c r="L1493" i="8"/>
  <c r="H1493" i="8"/>
  <c r="L1492" i="8"/>
  <c r="H1492" i="8"/>
  <c r="L1491" i="8"/>
  <c r="H1491" i="8"/>
  <c r="L1490" i="8"/>
  <c r="H1490" i="8"/>
  <c r="L1489" i="8"/>
  <c r="H1489" i="8"/>
  <c r="L1488" i="8"/>
  <c r="H1488" i="8"/>
  <c r="L1487" i="8"/>
  <c r="H1487" i="8"/>
  <c r="L1486" i="8"/>
  <c r="H1486" i="8"/>
  <c r="L1485" i="8"/>
  <c r="H1485" i="8"/>
  <c r="L1484" i="8"/>
  <c r="H1484" i="8"/>
  <c r="L1483" i="8"/>
  <c r="H1483" i="8"/>
  <c r="L1482" i="8"/>
  <c r="H1482" i="8"/>
  <c r="L1481" i="8"/>
  <c r="H1481" i="8"/>
  <c r="L1480" i="8"/>
  <c r="H1480" i="8"/>
  <c r="L1479" i="8"/>
  <c r="H1479" i="8"/>
  <c r="L1478" i="8"/>
  <c r="H1478" i="8"/>
  <c r="L1477" i="8"/>
  <c r="H1477" i="8"/>
  <c r="L1476" i="8"/>
  <c r="H1476" i="8"/>
  <c r="L1584" i="8"/>
  <c r="H1584" i="8"/>
  <c r="L1583" i="8"/>
  <c r="H1583" i="8"/>
  <c r="L1582" i="8"/>
  <c r="H1582" i="8"/>
  <c r="L1581" i="8"/>
  <c r="H1581" i="8"/>
  <c r="L1580" i="8"/>
  <c r="H1580" i="8"/>
  <c r="L1579" i="8"/>
  <c r="H1579" i="8"/>
  <c r="L1578" i="8"/>
  <c r="H1578" i="8"/>
  <c r="L1577" i="8"/>
  <c r="H1577" i="8"/>
  <c r="L1576" i="8"/>
  <c r="H1576" i="8"/>
  <c r="L1575" i="8"/>
  <c r="H1575" i="8"/>
  <c r="L1574" i="8"/>
  <c r="H1574" i="8"/>
  <c r="L1573" i="8"/>
  <c r="H1573" i="8"/>
  <c r="L1572" i="8"/>
  <c r="H1572" i="8"/>
  <c r="L1571" i="8"/>
  <c r="H1571" i="8"/>
  <c r="L1570" i="8"/>
  <c r="H1570" i="8"/>
  <c r="L1569" i="8"/>
  <c r="H1569" i="8"/>
  <c r="L1568" i="8"/>
  <c r="H1568" i="8"/>
  <c r="L1567" i="8"/>
  <c r="H1567" i="8"/>
  <c r="L1566" i="8"/>
  <c r="H1566" i="8"/>
  <c r="L1565" i="8"/>
  <c r="H1565" i="8"/>
  <c r="L1564" i="8"/>
  <c r="H1564" i="8"/>
  <c r="L1563" i="8"/>
  <c r="H1563" i="8"/>
  <c r="L1562" i="8"/>
  <c r="H1562" i="8"/>
  <c r="L1561" i="8"/>
  <c r="H1561" i="8"/>
  <c r="L1560" i="8"/>
  <c r="H1560" i="8"/>
  <c r="L1559" i="8"/>
  <c r="H1559" i="8"/>
  <c r="L1558" i="8"/>
  <c r="H1558" i="8"/>
  <c r="L1557" i="8"/>
  <c r="H1557" i="8"/>
  <c r="L1556" i="8"/>
  <c r="H1556" i="8"/>
  <c r="L1555" i="8"/>
  <c r="H1555" i="8"/>
  <c r="L1554" i="8"/>
  <c r="H1554" i="8"/>
  <c r="L1553" i="8"/>
  <c r="H1553" i="8"/>
  <c r="L1552" i="8"/>
  <c r="H1552" i="8"/>
  <c r="L1551" i="8"/>
  <c r="H1551" i="8"/>
  <c r="L1550" i="8"/>
  <c r="H1550" i="8"/>
  <c r="L1549" i="8"/>
  <c r="H1549" i="8"/>
  <c r="L1548" i="8"/>
  <c r="H1548" i="8"/>
  <c r="L1547" i="8"/>
  <c r="H1547" i="8"/>
  <c r="L1546" i="8"/>
  <c r="H1546" i="8"/>
  <c r="L1545" i="8"/>
  <c r="H1545" i="8"/>
  <c r="L1544" i="8"/>
  <c r="H1544" i="8"/>
  <c r="L1543" i="8"/>
  <c r="H1543" i="8"/>
  <c r="L1542" i="8"/>
  <c r="H1542" i="8"/>
  <c r="L1541" i="8"/>
  <c r="H1541" i="8"/>
  <c r="L1540" i="8"/>
  <c r="H1540" i="8"/>
  <c r="L1539" i="8"/>
  <c r="H1539" i="8"/>
  <c r="L1538" i="8"/>
  <c r="H1538" i="8"/>
  <c r="L1537" i="8"/>
  <c r="H1537" i="8"/>
  <c r="L1536" i="8"/>
  <c r="H1536" i="8"/>
  <c r="L1535" i="8"/>
  <c r="H1535" i="8"/>
  <c r="L1534" i="8"/>
  <c r="H1534" i="8"/>
  <c r="L1533" i="8"/>
  <c r="H1533" i="8"/>
  <c r="L1532" i="8"/>
  <c r="H1532" i="8"/>
  <c r="L1531" i="8"/>
  <c r="H1531" i="8"/>
  <c r="L1530" i="8"/>
  <c r="H1530" i="8"/>
  <c r="L1529" i="8"/>
  <c r="H1529" i="8"/>
  <c r="L1528" i="8"/>
  <c r="H1528" i="8"/>
  <c r="L1527" i="8"/>
  <c r="H1527" i="8"/>
  <c r="L1526" i="8"/>
  <c r="H1526" i="8"/>
  <c r="L1525" i="8"/>
  <c r="H1525" i="8"/>
  <c r="L1524" i="8"/>
  <c r="H1524" i="8"/>
  <c r="L1523" i="8"/>
  <c r="H1523" i="8"/>
  <c r="L1522" i="8"/>
  <c r="H1522" i="8"/>
  <c r="L1521" i="8"/>
  <c r="H1521" i="8"/>
  <c r="L1520" i="8"/>
  <c r="H1520" i="8"/>
  <c r="L1519" i="8"/>
  <c r="H1519" i="8"/>
  <c r="L1518" i="8"/>
  <c r="H1518" i="8"/>
  <c r="L1517" i="8"/>
  <c r="H1517" i="8"/>
  <c r="L1516" i="8"/>
  <c r="H1516" i="8"/>
  <c r="L1515" i="8"/>
  <c r="H1515" i="8"/>
  <c r="L1514" i="8"/>
  <c r="H1514" i="8"/>
  <c r="L1513" i="8"/>
  <c r="H1513" i="8"/>
  <c r="L1512" i="8"/>
  <c r="H1512" i="8"/>
  <c r="L1511" i="8"/>
  <c r="H1511" i="8"/>
  <c r="L1510" i="8"/>
  <c r="H1510" i="8"/>
  <c r="L1509" i="8"/>
  <c r="H1509" i="8"/>
  <c r="L1508" i="8"/>
  <c r="H1508" i="8"/>
  <c r="L1507" i="8"/>
  <c r="H1507" i="8"/>
  <c r="L1506" i="8"/>
  <c r="H1506" i="8"/>
  <c r="L1441" i="8"/>
  <c r="H1441" i="8"/>
  <c r="L1442" i="8"/>
  <c r="H1442" i="8"/>
  <c r="L1443" i="8"/>
  <c r="H1443" i="8"/>
  <c r="L1444" i="8"/>
  <c r="H1444" i="8"/>
  <c r="L1445" i="8"/>
  <c r="H1445" i="8"/>
  <c r="L1446" i="8"/>
  <c r="H1446" i="8"/>
  <c r="L1447" i="8"/>
  <c r="H1447" i="8"/>
  <c r="L1448" i="8"/>
  <c r="H1448" i="8"/>
  <c r="L1449" i="8"/>
  <c r="H1449" i="8"/>
  <c r="L1450" i="8"/>
  <c r="H1450" i="8"/>
  <c r="L1475" i="8"/>
  <c r="H1475" i="8"/>
  <c r="L1474" i="8"/>
  <c r="H1474" i="8"/>
  <c r="L1473" i="8"/>
  <c r="H1473" i="8"/>
  <c r="L1472" i="8"/>
  <c r="H1472" i="8"/>
  <c r="L1471" i="8"/>
  <c r="H1471" i="8"/>
  <c r="L1470" i="8"/>
  <c r="H1470" i="8"/>
  <c r="L1469" i="8"/>
  <c r="H1469" i="8"/>
  <c r="L1468" i="8"/>
  <c r="H1468" i="8"/>
  <c r="L1467" i="8"/>
  <c r="H1467" i="8"/>
  <c r="L1466" i="8"/>
  <c r="H1466" i="8"/>
  <c r="L1465" i="8"/>
  <c r="H1465" i="8"/>
  <c r="L1464" i="8"/>
  <c r="H1464" i="8"/>
  <c r="L1463" i="8"/>
  <c r="H1463" i="8"/>
  <c r="L1462" i="8"/>
  <c r="H1462" i="8"/>
  <c r="L1461" i="8"/>
  <c r="H1461" i="8"/>
  <c r="L1460" i="8"/>
  <c r="H1460" i="8"/>
  <c r="L1459" i="8"/>
  <c r="H1459" i="8"/>
  <c r="L1458" i="8"/>
  <c r="H1458" i="8"/>
  <c r="L1457" i="8"/>
  <c r="H1457" i="8"/>
  <c r="L1456" i="8"/>
  <c r="H1456" i="8"/>
  <c r="L1455" i="8"/>
  <c r="H1455" i="8"/>
  <c r="L1454" i="8"/>
  <c r="H1454" i="8"/>
  <c r="L1453" i="8"/>
  <c r="H1453" i="8"/>
  <c r="L1452" i="8"/>
  <c r="H1452" i="8"/>
  <c r="L1451" i="8"/>
  <c r="H1451" i="8"/>
  <c r="L1415" i="8"/>
  <c r="H1415" i="8"/>
  <c r="L1414" i="8"/>
  <c r="H1414" i="8"/>
  <c r="L1413" i="8"/>
  <c r="H1413" i="8"/>
  <c r="L1412" i="8"/>
  <c r="H1412" i="8"/>
  <c r="L1411" i="8"/>
  <c r="H1411" i="8"/>
  <c r="L1410" i="8"/>
  <c r="H1410" i="8"/>
  <c r="L1409" i="8"/>
  <c r="H1409" i="8"/>
  <c r="L1408" i="8"/>
  <c r="H1408" i="8"/>
  <c r="L1407" i="8"/>
  <c r="H1407" i="8"/>
  <c r="L1406" i="8"/>
  <c r="H1406" i="8"/>
  <c r="L1405" i="8"/>
  <c r="H1405" i="8"/>
  <c r="L1404" i="8"/>
  <c r="H1404" i="8"/>
  <c r="L1403" i="8"/>
  <c r="H1403" i="8"/>
  <c r="L1402" i="8"/>
  <c r="H1402" i="8"/>
  <c r="L1401" i="8"/>
  <c r="H1401" i="8"/>
  <c r="L1400" i="8"/>
  <c r="H1400" i="8"/>
  <c r="L1399" i="8"/>
  <c r="H1399" i="8"/>
  <c r="L1398" i="8"/>
  <c r="H1398" i="8"/>
  <c r="L1397" i="8"/>
  <c r="H1397" i="8"/>
  <c r="L1396" i="8"/>
  <c r="H1396" i="8"/>
  <c r="L1728" i="8"/>
  <c r="H1728" i="8"/>
  <c r="L1727" i="8"/>
  <c r="H1727" i="8"/>
  <c r="L1726" i="8"/>
  <c r="H1726" i="8"/>
  <c r="L1725" i="8"/>
  <c r="H1725" i="8"/>
  <c r="L1724" i="8"/>
  <c r="H1724" i="8"/>
  <c r="L1723" i="8"/>
  <c r="H1723" i="8"/>
  <c r="L1722" i="8"/>
  <c r="H1722" i="8"/>
  <c r="L1721" i="8"/>
  <c r="H1721" i="8"/>
  <c r="L1720" i="8"/>
  <c r="H1720" i="8"/>
  <c r="L1719" i="8"/>
  <c r="H1719" i="8"/>
  <c r="L1718" i="8"/>
  <c r="H1718" i="8"/>
  <c r="L1717" i="8"/>
  <c r="H1717" i="8"/>
  <c r="L1716" i="8"/>
  <c r="H1716" i="8"/>
  <c r="L1715" i="8"/>
  <c r="H1715" i="8"/>
  <c r="L1714" i="8"/>
  <c r="H1714" i="8"/>
  <c r="L1713" i="8"/>
  <c r="H1713" i="8"/>
  <c r="L1712" i="8"/>
  <c r="H1712" i="8"/>
  <c r="L1711" i="8"/>
  <c r="H1711" i="8"/>
  <c r="L1710" i="8"/>
  <c r="H1710" i="8"/>
  <c r="L1709" i="8"/>
  <c r="H1709" i="8"/>
  <c r="L1708" i="8"/>
  <c r="H1708" i="8"/>
  <c r="L1707" i="8"/>
  <c r="H1707" i="8"/>
  <c r="L1706" i="8"/>
  <c r="H1706" i="8"/>
  <c r="L1705" i="8"/>
  <c r="H1705" i="8"/>
  <c r="L1704" i="8"/>
  <c r="H1704" i="8"/>
  <c r="L1703" i="8"/>
  <c r="H1703" i="8"/>
  <c r="L1702" i="8"/>
  <c r="H1702" i="8"/>
  <c r="L1701" i="8"/>
  <c r="H1701" i="8"/>
  <c r="L1700" i="8"/>
  <c r="H1700" i="8"/>
  <c r="L1699" i="8"/>
  <c r="H1699" i="8"/>
  <c r="L1698" i="8"/>
  <c r="H1698" i="8"/>
  <c r="L1697" i="8"/>
  <c r="H1697" i="8"/>
  <c r="L1696" i="8"/>
  <c r="H1696" i="8"/>
  <c r="L1695" i="8"/>
  <c r="H1695" i="8"/>
  <c r="L1694" i="8"/>
  <c r="H1694" i="8"/>
  <c r="L1693" i="8"/>
  <c r="H1693" i="8"/>
  <c r="L1692" i="8"/>
  <c r="H1692" i="8"/>
  <c r="L1691" i="8"/>
  <c r="H1691" i="8"/>
  <c r="L1690" i="8"/>
  <c r="H1690" i="8"/>
  <c r="L1689" i="8"/>
  <c r="H1689" i="8"/>
  <c r="L1688" i="8"/>
  <c r="H1688" i="8"/>
  <c r="L1687" i="8"/>
  <c r="H1687" i="8"/>
  <c r="L1686" i="8"/>
  <c r="H1686" i="8"/>
  <c r="L1685" i="8"/>
  <c r="H1685" i="8"/>
  <c r="L1684" i="8"/>
  <c r="H1684" i="8"/>
  <c r="L1683" i="8"/>
  <c r="H1683" i="8"/>
  <c r="L1682" i="8"/>
  <c r="H1682" i="8"/>
  <c r="L1681" i="8"/>
  <c r="H1681" i="8"/>
  <c r="L1680" i="8"/>
  <c r="H1680" i="8"/>
  <c r="L1679" i="8"/>
  <c r="H1679" i="8"/>
  <c r="L1678" i="8"/>
  <c r="H1678" i="8"/>
  <c r="L1677" i="8"/>
  <c r="H1677" i="8"/>
  <c r="L1676" i="8"/>
  <c r="H1676" i="8"/>
  <c r="L1675" i="8"/>
  <c r="H1675" i="8"/>
  <c r="L1674" i="8"/>
  <c r="H1674" i="8"/>
  <c r="L1673" i="8"/>
  <c r="H1673" i="8"/>
  <c r="L1672" i="8"/>
  <c r="H1672" i="8"/>
  <c r="L1671" i="8"/>
  <c r="H1671" i="8"/>
  <c r="L1670" i="8"/>
  <c r="H1670" i="8"/>
  <c r="L1669" i="8"/>
  <c r="H1669" i="8"/>
  <c r="L1668" i="8"/>
  <c r="H1668" i="8"/>
  <c r="L1667" i="8"/>
  <c r="H1667" i="8"/>
  <c r="L1666" i="8"/>
  <c r="H1666" i="8"/>
  <c r="L1665" i="8"/>
  <c r="H1665" i="8"/>
  <c r="L1664" i="8"/>
  <c r="H1664" i="8"/>
  <c r="L1663" i="8"/>
  <c r="H1663" i="8"/>
  <c r="L1662" i="8"/>
  <c r="H1662" i="8"/>
  <c r="L1661" i="8"/>
  <c r="H1661" i="8"/>
  <c r="L1660" i="8"/>
  <c r="H1660" i="8"/>
  <c r="L1659" i="8"/>
  <c r="H1659" i="8"/>
  <c r="L1658" i="8"/>
  <c r="H1658" i="8"/>
  <c r="L1657" i="8"/>
  <c r="H1657" i="8"/>
  <c r="L1656" i="8"/>
  <c r="H1656" i="8"/>
  <c r="L1655" i="8"/>
  <c r="H1655" i="8"/>
  <c r="L1654" i="8"/>
  <c r="H1654" i="8"/>
  <c r="L1653" i="8"/>
  <c r="H1653" i="8"/>
  <c r="L1652" i="8"/>
  <c r="H1652" i="8"/>
  <c r="L1651" i="8"/>
  <c r="H1651" i="8"/>
  <c r="L1650" i="8"/>
  <c r="H1650" i="8"/>
  <c r="L1649" i="8"/>
  <c r="H1649" i="8"/>
  <c r="L1648" i="8"/>
  <c r="H1648" i="8"/>
  <c r="L1647" i="8"/>
  <c r="H1647" i="8"/>
  <c r="L1646" i="8"/>
  <c r="H1646" i="8"/>
  <c r="L1645" i="8"/>
  <c r="H1645" i="8"/>
  <c r="L1644" i="8"/>
  <c r="H1644" i="8"/>
  <c r="L1643" i="8"/>
  <c r="H1643" i="8"/>
  <c r="L1642" i="8"/>
  <c r="H1642" i="8"/>
  <c r="L1641" i="8"/>
  <c r="H1641" i="8"/>
  <c r="L1640" i="8"/>
  <c r="H1640" i="8"/>
  <c r="L1639" i="8"/>
  <c r="H1639" i="8"/>
  <c r="L1638" i="8"/>
  <c r="H1638" i="8"/>
  <c r="L1637" i="8"/>
  <c r="H1637" i="8"/>
  <c r="L1636" i="8"/>
  <c r="H1636" i="8"/>
  <c r="L1635" i="8"/>
  <c r="H1635" i="8"/>
  <c r="L1634" i="8"/>
  <c r="H1634" i="8"/>
  <c r="L1633" i="8"/>
  <c r="H1633" i="8"/>
  <c r="L1632" i="8"/>
  <c r="H1632" i="8"/>
  <c r="L1631" i="8"/>
  <c r="H1631" i="8"/>
  <c r="L1630" i="8"/>
  <c r="H1630" i="8"/>
  <c r="L1629" i="8"/>
  <c r="H1629" i="8"/>
  <c r="L1628" i="8"/>
  <c r="H1628" i="8"/>
  <c r="L1627" i="8"/>
  <c r="H1627" i="8"/>
  <c r="L1626" i="8"/>
  <c r="H1626" i="8"/>
  <c r="L1625" i="8"/>
  <c r="H1625" i="8"/>
  <c r="L1624" i="8"/>
  <c r="H1624" i="8"/>
  <c r="L1623" i="8"/>
  <c r="H1623" i="8"/>
  <c r="L1622" i="8"/>
  <c r="H1622" i="8"/>
  <c r="L1621" i="8"/>
  <c r="H1621" i="8"/>
  <c r="L1620" i="8"/>
  <c r="H1620" i="8"/>
  <c r="L1619" i="8"/>
  <c r="H1619" i="8"/>
  <c r="L1618" i="8"/>
  <c r="H1618" i="8"/>
  <c r="L1617" i="8"/>
  <c r="H1617" i="8"/>
  <c r="L1616" i="8"/>
  <c r="H1616" i="8"/>
  <c r="L1615" i="8"/>
  <c r="H1615" i="8"/>
  <c r="L1614" i="8"/>
  <c r="H1614" i="8"/>
  <c r="L1613" i="8"/>
  <c r="H1613" i="8"/>
  <c r="L1612" i="8"/>
  <c r="H1612" i="8"/>
  <c r="L1611" i="8"/>
  <c r="H1611" i="8"/>
  <c r="L1610" i="8"/>
  <c r="H1610" i="8"/>
  <c r="L1609" i="8"/>
  <c r="H1609" i="8"/>
  <c r="L1608" i="8"/>
  <c r="H1608" i="8"/>
  <c r="L1607" i="8"/>
  <c r="H1607" i="8"/>
  <c r="L1606" i="8"/>
  <c r="H1606" i="8"/>
  <c r="L1605" i="8"/>
  <c r="H1605" i="8"/>
  <c r="L1604" i="8"/>
  <c r="H1604" i="8"/>
  <c r="L1603" i="8"/>
  <c r="H1603" i="8"/>
  <c r="L1602" i="8"/>
  <c r="H1602" i="8"/>
  <c r="L1601" i="8"/>
  <c r="H1601" i="8"/>
  <c r="L1600" i="8"/>
  <c r="H1600" i="8"/>
  <c r="L1599" i="8"/>
  <c r="H1599" i="8"/>
  <c r="L1598" i="8"/>
  <c r="H1598" i="8"/>
  <c r="L1597" i="8"/>
  <c r="H1597" i="8"/>
  <c r="L1596" i="8"/>
  <c r="H1596" i="8"/>
  <c r="L1595" i="8"/>
  <c r="H1595" i="8"/>
  <c r="L1594" i="8"/>
  <c r="H1594" i="8"/>
  <c r="L1593" i="8"/>
  <c r="H1593" i="8"/>
  <c r="L1592" i="8"/>
  <c r="H1592" i="8"/>
  <c r="L1591" i="8"/>
  <c r="H1591" i="8"/>
  <c r="L1590" i="8"/>
  <c r="H1590" i="8"/>
  <c r="L1589" i="8"/>
  <c r="H1589" i="8"/>
  <c r="L1588" i="8"/>
  <c r="H1588" i="8"/>
  <c r="L1587" i="8"/>
  <c r="H1587" i="8"/>
  <c r="L1586" i="8"/>
  <c r="H1586" i="8"/>
  <c r="L1585" i="8"/>
  <c r="H1585" i="8"/>
  <c r="L1505" i="8"/>
  <c r="H1505" i="8"/>
  <c r="L1504" i="8"/>
  <c r="H1504" i="8"/>
  <c r="L1503" i="8"/>
  <c r="H1503" i="8"/>
  <c r="L1502" i="8"/>
  <c r="H1502" i="8"/>
  <c r="L1501" i="8"/>
  <c r="H1501" i="8"/>
  <c r="L1500" i="8"/>
  <c r="H1500" i="8"/>
  <c r="L1499" i="8"/>
  <c r="H1499" i="8"/>
  <c r="L1498" i="8"/>
  <c r="H1498" i="8"/>
  <c r="L1497" i="8"/>
  <c r="H1497" i="8"/>
  <c r="L1496" i="8"/>
  <c r="H1496" i="8"/>
  <c r="L1882" i="8"/>
  <c r="H1882" i="8"/>
  <c r="L1881" i="8"/>
  <c r="H1881" i="8"/>
  <c r="L1880" i="8"/>
  <c r="H1880" i="8"/>
  <c r="L1879" i="8"/>
  <c r="H1879" i="8"/>
  <c r="L1878" i="8"/>
  <c r="H1878" i="8"/>
  <c r="L1877" i="8"/>
  <c r="H1877" i="8"/>
  <c r="L1876" i="8"/>
  <c r="H1876" i="8"/>
  <c r="L1875" i="8"/>
  <c r="H1875" i="8"/>
  <c r="L1874" i="8"/>
  <c r="H1874" i="8"/>
  <c r="L1873" i="8"/>
  <c r="H1873" i="8"/>
  <c r="L1872" i="8"/>
  <c r="H1872" i="8"/>
  <c r="L1871" i="8"/>
  <c r="H1871" i="8"/>
  <c r="L1870" i="8"/>
  <c r="H1870" i="8"/>
  <c r="L1869" i="8"/>
  <c r="H1869" i="8"/>
  <c r="L1868" i="8"/>
  <c r="H1868" i="8"/>
  <c r="L1867" i="8"/>
  <c r="H1867" i="8"/>
  <c r="L1866" i="8"/>
  <c r="H1866" i="8"/>
  <c r="L1865" i="8"/>
  <c r="H1865" i="8"/>
  <c r="L1864" i="8"/>
  <c r="H1864" i="8"/>
  <c r="L1863" i="8"/>
  <c r="H1863" i="8"/>
  <c r="L1862" i="8"/>
  <c r="H1862" i="8"/>
  <c r="L1861" i="8"/>
  <c r="H1861" i="8"/>
  <c r="L1860" i="8"/>
  <c r="H1860" i="8"/>
  <c r="L1859" i="8"/>
  <c r="H1859" i="8"/>
  <c r="L1858" i="8"/>
  <c r="H1858" i="8"/>
  <c r="L1857" i="8"/>
  <c r="H1857" i="8"/>
  <c r="L1856" i="8"/>
  <c r="H1856" i="8"/>
  <c r="L1855" i="8"/>
  <c r="H1855" i="8"/>
  <c r="L1854" i="8"/>
  <c r="H1854" i="8"/>
  <c r="L1853" i="8"/>
  <c r="H1853" i="8"/>
  <c r="L1852" i="8"/>
  <c r="H1852" i="8"/>
  <c r="L1851" i="8"/>
  <c r="H1851" i="8"/>
  <c r="L1850" i="8"/>
  <c r="H1850" i="8"/>
  <c r="L1849" i="8"/>
  <c r="H1849" i="8"/>
  <c r="L1848" i="8"/>
  <c r="H1848" i="8"/>
  <c r="L1847" i="8"/>
  <c r="H1847" i="8"/>
  <c r="L1846" i="8"/>
  <c r="H1846" i="8"/>
  <c r="L1845" i="8"/>
  <c r="H1845" i="8"/>
  <c r="L1844" i="8"/>
  <c r="H1844" i="8"/>
  <c r="L1843" i="8"/>
  <c r="H1843" i="8"/>
  <c r="L1842" i="8"/>
  <c r="H1842" i="8"/>
  <c r="L1841" i="8"/>
  <c r="H1841" i="8"/>
  <c r="L1840" i="8"/>
  <c r="H1840" i="8"/>
  <c r="L1839" i="8"/>
  <c r="H1839" i="8"/>
  <c r="L1838" i="8"/>
  <c r="H1838" i="8"/>
  <c r="L1837" i="8"/>
  <c r="H1837" i="8"/>
  <c r="L1836" i="8"/>
  <c r="H1836" i="8"/>
  <c r="L1835" i="8"/>
  <c r="H1835" i="8"/>
  <c r="L1834" i="8"/>
  <c r="H1834" i="8"/>
  <c r="L1833" i="8"/>
  <c r="H1833" i="8"/>
  <c r="L1832" i="8"/>
  <c r="H1832" i="8"/>
  <c r="L1831" i="8"/>
  <c r="H1831" i="8"/>
  <c r="L1830" i="8"/>
  <c r="H1830" i="8"/>
  <c r="L1829" i="8"/>
  <c r="H1829" i="8"/>
  <c r="L1828" i="8"/>
  <c r="H1828" i="8"/>
  <c r="L1827" i="8"/>
  <c r="H1827" i="8"/>
  <c r="L1826" i="8"/>
  <c r="H1826" i="8"/>
  <c r="L1825" i="8"/>
  <c r="H1825" i="8"/>
  <c r="L1824" i="8"/>
  <c r="H1824" i="8"/>
  <c r="L1823" i="8"/>
  <c r="H1823" i="8"/>
  <c r="L1822" i="8"/>
  <c r="H1822" i="8"/>
  <c r="L1821" i="8"/>
  <c r="H1821" i="8"/>
  <c r="L1820" i="8"/>
  <c r="H1820" i="8"/>
  <c r="L1819" i="8"/>
  <c r="H1819" i="8"/>
  <c r="L1818" i="8"/>
  <c r="H1818" i="8"/>
  <c r="L1817" i="8"/>
  <c r="H1817" i="8"/>
  <c r="L1816" i="8"/>
  <c r="H1816" i="8"/>
  <c r="L1815" i="8"/>
  <c r="H1815" i="8"/>
  <c r="L1814" i="8"/>
  <c r="H1814" i="8"/>
  <c r="L1813" i="8"/>
  <c r="H1813" i="8"/>
  <c r="L1812" i="8"/>
  <c r="H1812" i="8"/>
  <c r="L1811" i="8"/>
  <c r="H1811" i="8"/>
  <c r="L1810" i="8"/>
  <c r="H1810" i="8"/>
  <c r="L1809" i="8"/>
  <c r="H1809" i="8"/>
  <c r="L1808" i="8"/>
  <c r="H1808" i="8"/>
  <c r="L1807" i="8"/>
  <c r="H1807" i="8"/>
  <c r="L1806" i="8"/>
  <c r="H1806" i="8"/>
  <c r="L1805" i="8"/>
  <c r="H1805" i="8"/>
  <c r="L1804" i="8"/>
  <c r="H1804" i="8"/>
  <c r="L1803" i="8"/>
  <c r="H1803" i="8"/>
  <c r="L1802" i="8"/>
  <c r="H1802" i="8"/>
  <c r="L1801" i="8"/>
  <c r="H1801" i="8"/>
  <c r="L1800" i="8"/>
  <c r="H1800" i="8"/>
  <c r="L1799" i="8"/>
  <c r="H1799" i="8"/>
  <c r="L1798" i="8"/>
  <c r="H1798" i="8"/>
  <c r="L1797" i="8"/>
  <c r="H1797" i="8"/>
  <c r="L1796" i="8"/>
  <c r="H1796" i="8"/>
  <c r="L1795" i="8"/>
  <c r="H1795" i="8"/>
  <c r="L1794" i="8"/>
  <c r="H1794" i="8"/>
  <c r="L1793" i="8"/>
  <c r="H1793" i="8"/>
  <c r="L1792" i="8"/>
  <c r="H1792" i="8"/>
  <c r="L1791" i="8"/>
  <c r="H1791" i="8"/>
  <c r="L1790" i="8"/>
  <c r="H1790" i="8"/>
  <c r="L1789" i="8"/>
  <c r="H1789" i="8"/>
  <c r="L1788" i="8"/>
  <c r="H1788" i="8"/>
  <c r="L1787" i="8"/>
  <c r="H1787" i="8"/>
  <c r="L1786" i="8"/>
  <c r="H1786" i="8"/>
  <c r="L1785" i="8"/>
  <c r="H1785" i="8"/>
  <c r="L1784" i="8"/>
  <c r="H1784" i="8"/>
  <c r="L1783" i="8"/>
  <c r="H1783" i="8"/>
  <c r="L1782" i="8"/>
  <c r="H1782" i="8"/>
  <c r="L1781" i="8"/>
  <c r="H1781" i="8"/>
  <c r="L1780" i="8"/>
  <c r="H1780" i="8"/>
  <c r="L1779" i="8"/>
  <c r="H1779" i="8"/>
  <c r="L1778" i="8"/>
  <c r="H1778" i="8"/>
  <c r="L1777" i="8"/>
  <c r="H1777" i="8"/>
  <c r="L1776" i="8"/>
  <c r="H1776" i="8"/>
  <c r="L1775" i="8"/>
  <c r="H1775" i="8"/>
  <c r="L1774" i="8"/>
  <c r="H1774" i="8"/>
  <c r="L1773" i="8"/>
  <c r="H1773" i="8"/>
  <c r="L1772" i="8"/>
  <c r="H1772" i="8"/>
  <c r="L1771" i="8"/>
  <c r="H1771" i="8"/>
  <c r="L1770" i="8"/>
  <c r="H1770" i="8"/>
  <c r="L1769" i="8"/>
  <c r="H1769" i="8"/>
  <c r="L1768" i="8"/>
  <c r="H1768" i="8"/>
  <c r="L1767" i="8"/>
  <c r="H1767" i="8"/>
  <c r="L1766" i="8"/>
  <c r="H1766" i="8"/>
  <c r="L1765" i="8"/>
  <c r="H1765" i="8"/>
  <c r="L1764" i="8"/>
  <c r="H1764" i="8"/>
  <c r="L1763" i="8"/>
  <c r="H1763" i="8"/>
  <c r="L1762" i="8"/>
  <c r="H1762" i="8"/>
  <c r="L1761" i="8"/>
  <c r="H1761" i="8"/>
  <c r="L1760" i="8"/>
  <c r="H1760" i="8"/>
  <c r="L1759" i="8"/>
  <c r="H1759" i="8"/>
  <c r="L1758" i="8"/>
  <c r="H1758" i="8"/>
  <c r="L1757" i="8"/>
  <c r="H1757" i="8"/>
  <c r="L1756" i="8"/>
  <c r="H1756" i="8"/>
  <c r="L1755" i="8"/>
  <c r="H1755" i="8"/>
  <c r="L1753" i="8"/>
  <c r="H1753" i="8"/>
  <c r="L1752" i="8"/>
  <c r="H1752" i="8"/>
  <c r="L1751" i="8"/>
  <c r="H1751" i="8"/>
  <c r="L1750" i="8"/>
  <c r="H1750" i="8"/>
  <c r="L1749" i="8"/>
  <c r="H1749" i="8"/>
  <c r="L1748" i="8"/>
  <c r="H1748" i="8"/>
  <c r="L1747" i="8"/>
  <c r="H1747" i="8"/>
  <c r="L1746" i="8"/>
  <c r="H1746" i="8"/>
  <c r="L1745" i="8"/>
  <c r="H1745" i="8"/>
  <c r="L1744" i="8"/>
  <c r="H1744" i="8"/>
  <c r="L1743" i="8"/>
  <c r="H1743" i="8"/>
  <c r="L1742" i="8"/>
  <c r="H1742" i="8"/>
  <c r="L1741" i="8"/>
  <c r="H1741" i="8"/>
  <c r="L1740" i="8"/>
  <c r="H1740" i="8"/>
  <c r="L1739" i="8"/>
  <c r="H1739" i="8"/>
  <c r="L1738" i="8"/>
  <c r="H1738" i="8"/>
  <c r="L1737" i="8"/>
  <c r="H1737" i="8"/>
  <c r="L1736" i="8"/>
  <c r="H1736" i="8"/>
  <c r="L1735" i="8"/>
  <c r="H1735" i="8"/>
  <c r="L1734" i="8"/>
  <c r="H1734" i="8"/>
  <c r="L1733" i="8"/>
  <c r="H1733" i="8"/>
  <c r="L1732" i="8"/>
  <c r="H1732" i="8"/>
  <c r="L1731" i="8"/>
  <c r="H1731" i="8"/>
  <c r="L1730" i="8"/>
  <c r="H1730" i="8"/>
  <c r="L1729" i="8"/>
  <c r="H1729" i="8"/>
  <c r="L2035" i="8"/>
  <c r="H2035" i="8"/>
  <c r="L2034" i="8"/>
  <c r="H2034" i="8"/>
  <c r="L2033" i="8"/>
  <c r="H2033" i="8"/>
  <c r="L2032" i="8"/>
  <c r="H2032" i="8"/>
  <c r="L2031" i="8"/>
  <c r="H2031" i="8"/>
  <c r="L2030" i="8"/>
  <c r="H2030" i="8"/>
  <c r="L2029" i="8"/>
  <c r="H2029" i="8"/>
  <c r="L2028" i="8"/>
  <c r="H2028" i="8"/>
  <c r="L2027" i="8"/>
  <c r="H2027" i="8"/>
  <c r="L2026" i="8"/>
  <c r="H2026" i="8"/>
  <c r="L2025" i="8"/>
  <c r="H2025" i="8"/>
  <c r="L2024" i="8"/>
  <c r="H2024" i="8"/>
  <c r="L2023" i="8"/>
  <c r="H2023" i="8"/>
  <c r="L2022" i="8"/>
  <c r="H2022" i="8"/>
  <c r="L2021" i="8"/>
  <c r="H2021" i="8"/>
  <c r="L2020" i="8"/>
  <c r="H2020" i="8"/>
  <c r="L2019" i="8"/>
  <c r="H2019" i="8"/>
  <c r="L2018" i="8"/>
  <c r="H2018" i="8"/>
  <c r="L2017" i="8"/>
  <c r="H2017" i="8"/>
  <c r="L2016" i="8"/>
  <c r="H2016" i="8"/>
  <c r="L2015" i="8"/>
  <c r="H2015" i="8"/>
  <c r="L2014" i="8"/>
  <c r="H2014" i="8"/>
  <c r="L2013" i="8"/>
  <c r="H2013" i="8"/>
  <c r="L2012" i="8"/>
  <c r="H2012" i="8"/>
  <c r="L2011" i="8"/>
  <c r="H2011" i="8"/>
  <c r="L2010" i="8"/>
  <c r="H2010" i="8"/>
  <c r="L2009" i="8"/>
  <c r="H2009" i="8"/>
  <c r="L2008" i="8"/>
  <c r="H2008" i="8"/>
  <c r="L2007" i="8"/>
  <c r="H2007" i="8"/>
  <c r="L2006" i="8"/>
  <c r="H2006" i="8"/>
  <c r="L2005" i="8"/>
  <c r="H2005" i="8"/>
  <c r="L2004" i="8"/>
  <c r="H2004" i="8"/>
  <c r="L2003" i="8"/>
  <c r="H2003" i="8"/>
  <c r="L2002" i="8"/>
  <c r="H2002" i="8"/>
  <c r="L2001" i="8"/>
  <c r="H2001" i="8"/>
  <c r="L2000" i="8"/>
  <c r="H2000" i="8"/>
  <c r="L1999" i="8"/>
  <c r="H1999" i="8"/>
  <c r="L1998" i="8"/>
  <c r="H1998" i="8"/>
  <c r="L1997" i="8"/>
  <c r="H1997" i="8"/>
  <c r="L1996" i="8"/>
  <c r="H1996" i="8"/>
  <c r="L1995" i="8"/>
  <c r="H1995" i="8"/>
  <c r="L1994" i="8"/>
  <c r="H1994" i="8"/>
  <c r="L1993" i="8"/>
  <c r="H1993" i="8"/>
  <c r="L1992" i="8"/>
  <c r="H1992" i="8"/>
  <c r="L1991" i="8"/>
  <c r="H1991" i="8"/>
  <c r="L1990" i="8"/>
  <c r="H1990" i="8"/>
  <c r="L1989" i="8"/>
  <c r="H1989" i="8"/>
  <c r="L1988" i="8"/>
  <c r="H1988" i="8"/>
  <c r="L1987" i="8"/>
  <c r="H1987" i="8"/>
  <c r="L1986" i="8"/>
  <c r="H1986" i="8"/>
  <c r="L1985" i="8"/>
  <c r="H1985" i="8"/>
  <c r="L1984" i="8"/>
  <c r="H1984" i="8"/>
  <c r="L1983" i="8"/>
  <c r="H1983" i="8"/>
  <c r="L1982" i="8"/>
  <c r="H1982" i="8"/>
  <c r="L1981" i="8"/>
  <c r="H1981" i="8"/>
  <c r="L1980" i="8"/>
  <c r="H1980" i="8"/>
  <c r="L1979" i="8"/>
  <c r="H1979" i="8"/>
  <c r="L1978" i="8"/>
  <c r="H1978" i="8"/>
  <c r="L1977" i="8"/>
  <c r="H1977" i="8"/>
  <c r="L1976" i="8"/>
  <c r="H1976" i="8"/>
  <c r="L1975" i="8"/>
  <c r="H1975" i="8"/>
  <c r="L1974" i="8"/>
  <c r="H1974" i="8"/>
  <c r="L1973" i="8"/>
  <c r="H1973" i="8"/>
  <c r="L1972" i="8"/>
  <c r="H1972" i="8"/>
  <c r="L1971" i="8"/>
  <c r="H1971" i="8"/>
  <c r="L1970" i="8"/>
  <c r="H1970" i="8"/>
  <c r="L1969" i="8"/>
  <c r="H1969" i="8"/>
  <c r="L1968" i="8"/>
  <c r="H1968" i="8"/>
  <c r="L1967" i="8"/>
  <c r="H1967" i="8"/>
  <c r="L1966" i="8"/>
  <c r="H1966" i="8"/>
  <c r="L1965" i="8"/>
  <c r="H1965" i="8"/>
  <c r="L1964" i="8"/>
  <c r="H1964" i="8"/>
  <c r="L1963" i="8"/>
  <c r="H1963" i="8"/>
  <c r="L1962" i="8"/>
  <c r="H1962" i="8"/>
  <c r="L1961" i="8"/>
  <c r="H1961" i="8"/>
  <c r="L1960" i="8"/>
  <c r="H1960" i="8"/>
  <c r="L1959" i="8"/>
  <c r="H1959" i="8"/>
  <c r="L1958" i="8"/>
  <c r="B8" i="19" s="1"/>
  <c r="H1958" i="8"/>
  <c r="C8" i="19" s="1"/>
  <c r="L1957" i="8"/>
  <c r="H1957" i="8"/>
  <c r="L1956" i="8"/>
  <c r="H1956" i="8"/>
  <c r="L1955" i="8"/>
  <c r="H1955" i="8"/>
  <c r="L1954" i="8"/>
  <c r="H1954" i="8"/>
  <c r="L1953" i="8"/>
  <c r="H1953" i="8"/>
  <c r="L1952" i="8"/>
  <c r="H1952" i="8"/>
  <c r="L1951" i="8"/>
  <c r="H1951" i="8"/>
  <c r="L1950" i="8"/>
  <c r="H1950" i="8"/>
  <c r="L1949" i="8"/>
  <c r="H1949" i="8"/>
  <c r="L1948" i="8"/>
  <c r="H1948" i="8"/>
  <c r="L1947" i="8"/>
  <c r="H1947" i="8"/>
  <c r="L1946" i="8"/>
  <c r="H1946" i="8"/>
  <c r="L1945" i="8"/>
  <c r="H1945" i="8"/>
  <c r="L1944" i="8"/>
  <c r="H1944" i="8"/>
  <c r="L1943" i="8"/>
  <c r="H1943" i="8"/>
  <c r="L1942" i="8"/>
  <c r="H1942" i="8"/>
  <c r="L1941" i="8"/>
  <c r="H1941" i="8"/>
  <c r="L1940" i="8"/>
  <c r="H1940" i="8"/>
  <c r="L1939" i="8"/>
  <c r="H1939" i="8"/>
  <c r="L1938" i="8"/>
  <c r="H1938" i="8"/>
  <c r="L1937" i="8"/>
  <c r="H1937" i="8"/>
  <c r="L1936" i="8"/>
  <c r="H1936" i="8"/>
  <c r="L1935" i="8"/>
  <c r="H1935" i="8"/>
  <c r="L1934" i="8"/>
  <c r="H1934" i="8"/>
  <c r="L1933" i="8"/>
  <c r="H1933" i="8"/>
  <c r="L1932" i="8"/>
  <c r="H1932" i="8"/>
  <c r="L1931" i="8"/>
  <c r="H1931" i="8"/>
  <c r="L1930" i="8"/>
  <c r="H1930" i="8"/>
  <c r="L1929" i="8"/>
  <c r="H1929" i="8"/>
  <c r="L1928" i="8"/>
  <c r="H1928" i="8"/>
  <c r="L1927" i="8"/>
  <c r="H1927" i="8"/>
  <c r="L1926" i="8"/>
  <c r="H1926" i="8"/>
  <c r="L1925" i="8"/>
  <c r="H1925" i="8"/>
  <c r="L1924" i="8"/>
  <c r="H1924" i="8"/>
  <c r="L1923" i="8"/>
  <c r="H1923" i="8"/>
  <c r="L1922" i="8"/>
  <c r="H1922" i="8"/>
  <c r="L1921" i="8"/>
  <c r="H1921" i="8"/>
  <c r="L1920" i="8"/>
  <c r="H1920" i="8"/>
  <c r="L1919" i="8"/>
  <c r="H1919" i="8"/>
  <c r="L1918" i="8"/>
  <c r="H1918" i="8"/>
  <c r="L1917" i="8"/>
  <c r="H1917" i="8"/>
  <c r="L1916" i="8"/>
  <c r="H1916" i="8"/>
  <c r="L1915" i="8"/>
  <c r="H1915" i="8"/>
  <c r="L1914" i="8"/>
  <c r="H1914" i="8"/>
  <c r="L1913" i="8"/>
  <c r="H1913" i="8"/>
  <c r="L1912" i="8"/>
  <c r="H1912" i="8"/>
  <c r="L1911" i="8"/>
  <c r="H1911" i="8"/>
  <c r="L1910" i="8"/>
  <c r="H1910" i="8"/>
  <c r="L1909" i="8"/>
  <c r="H1909" i="8"/>
  <c r="L1908" i="8"/>
  <c r="H1908" i="8"/>
  <c r="L1907" i="8"/>
  <c r="H1907" i="8"/>
  <c r="L1906" i="8"/>
  <c r="H1906" i="8"/>
  <c r="L1905" i="8"/>
  <c r="H1905" i="8"/>
  <c r="L1904" i="8"/>
  <c r="H1904" i="8"/>
  <c r="L1903" i="8"/>
  <c r="H1903" i="8"/>
  <c r="L1902" i="8"/>
  <c r="H1902" i="8"/>
  <c r="L1901" i="8"/>
  <c r="H1901" i="8"/>
  <c r="L1900" i="8"/>
  <c r="H1900" i="8"/>
  <c r="L1899" i="8"/>
  <c r="H1899" i="8"/>
  <c r="L1898" i="8"/>
  <c r="H1898" i="8"/>
  <c r="L1897" i="8"/>
  <c r="H1897" i="8"/>
  <c r="L1896" i="8"/>
  <c r="H1896" i="8"/>
  <c r="L1895" i="8"/>
  <c r="H1895" i="8"/>
  <c r="L1894" i="8"/>
  <c r="H1894" i="8"/>
  <c r="L1893" i="8"/>
  <c r="H1893" i="8"/>
  <c r="L1892" i="8"/>
  <c r="H1892" i="8"/>
  <c r="L1891" i="8"/>
  <c r="H1891" i="8"/>
  <c r="L1890" i="8"/>
  <c r="H1890" i="8"/>
  <c r="L1889" i="8"/>
  <c r="H1889" i="8"/>
  <c r="L1888" i="8"/>
  <c r="H1888" i="8"/>
  <c r="L1887" i="8"/>
  <c r="H1887" i="8"/>
  <c r="L1886" i="8"/>
  <c r="H1886" i="8"/>
  <c r="L1885" i="8"/>
  <c r="H1885" i="8"/>
  <c r="L1884" i="8"/>
  <c r="H1884" i="8"/>
  <c r="L1883" i="8"/>
  <c r="H1883" i="8"/>
  <c r="L2189" i="8"/>
  <c r="H2189" i="8"/>
  <c r="L2188" i="8"/>
  <c r="H2188" i="8"/>
  <c r="L2187" i="8"/>
  <c r="H2187" i="8"/>
  <c r="L2186" i="8"/>
  <c r="H2186" i="8"/>
  <c r="L2185" i="8"/>
  <c r="H2185" i="8"/>
  <c r="L2184" i="8"/>
  <c r="H2184" i="8"/>
  <c r="L2183" i="8"/>
  <c r="H2183" i="8"/>
  <c r="L2182" i="8"/>
  <c r="H2182" i="8"/>
  <c r="L2181" i="8"/>
  <c r="H2181" i="8"/>
  <c r="L2180" i="8"/>
  <c r="H2180" i="8"/>
  <c r="L2179" i="8"/>
  <c r="H2179" i="8"/>
  <c r="L2178" i="8"/>
  <c r="H2178" i="8"/>
  <c r="L2177" i="8"/>
  <c r="H2177" i="8"/>
  <c r="L2176" i="8"/>
  <c r="H2176" i="8"/>
  <c r="L2175" i="8"/>
  <c r="H2175" i="8"/>
  <c r="L2174" i="8"/>
  <c r="H2174" i="8"/>
  <c r="L2173" i="8"/>
  <c r="H2173" i="8"/>
  <c r="L2172" i="8"/>
  <c r="H2172" i="8"/>
  <c r="L2171" i="8"/>
  <c r="H2171" i="8"/>
  <c r="L2170" i="8"/>
  <c r="H2170" i="8"/>
  <c r="L2169" i="8"/>
  <c r="H2169" i="8"/>
  <c r="L2168" i="8"/>
  <c r="H2168" i="8"/>
  <c r="L2167" i="8"/>
  <c r="H2167" i="8"/>
  <c r="L2166" i="8"/>
  <c r="H2166" i="8"/>
  <c r="L2165" i="8"/>
  <c r="H2165" i="8"/>
  <c r="L2164" i="8"/>
  <c r="H2164" i="8"/>
  <c r="L2163" i="8"/>
  <c r="H2163" i="8"/>
  <c r="L2162" i="8"/>
  <c r="H2162" i="8"/>
  <c r="L2161" i="8"/>
  <c r="H2161" i="8"/>
  <c r="L2160" i="8"/>
  <c r="H2160" i="8"/>
  <c r="L2159" i="8"/>
  <c r="H2159" i="8"/>
  <c r="L2158" i="8"/>
  <c r="H2158" i="8"/>
  <c r="L2157" i="8"/>
  <c r="H2157" i="8"/>
  <c r="L2156" i="8"/>
  <c r="H2156" i="8"/>
  <c r="L2155" i="8"/>
  <c r="H2155" i="8"/>
  <c r="L2154" i="8"/>
  <c r="H2154" i="8"/>
  <c r="L2153" i="8"/>
  <c r="H2153" i="8"/>
  <c r="L2152" i="8"/>
  <c r="H2152" i="8"/>
  <c r="L2151" i="8"/>
  <c r="H2151" i="8"/>
  <c r="L2150" i="8"/>
  <c r="H2150" i="8"/>
  <c r="L2149" i="8"/>
  <c r="H2149" i="8"/>
  <c r="L2148" i="8"/>
  <c r="H2148" i="8"/>
  <c r="L2147" i="8"/>
  <c r="H2147" i="8"/>
  <c r="L2146" i="8"/>
  <c r="H2146" i="8"/>
  <c r="L2145" i="8"/>
  <c r="H2145" i="8"/>
  <c r="L2144" i="8"/>
  <c r="H2144" i="8"/>
  <c r="L2143" i="8"/>
  <c r="H2143" i="8"/>
  <c r="L2142" i="8"/>
  <c r="H2142" i="8"/>
  <c r="L2141" i="8"/>
  <c r="H2141" i="8"/>
  <c r="L2140" i="8"/>
  <c r="H2140" i="8"/>
  <c r="L2139" i="8"/>
  <c r="H2139" i="8"/>
  <c r="L2138" i="8"/>
  <c r="H2138" i="8"/>
  <c r="L2137" i="8"/>
  <c r="H2137" i="8"/>
  <c r="L2136" i="8"/>
  <c r="H2136" i="8"/>
  <c r="L2135" i="8"/>
  <c r="H2135" i="8"/>
  <c r="L2134" i="8"/>
  <c r="H2134" i="8"/>
  <c r="L2133" i="8"/>
  <c r="H2133" i="8"/>
  <c r="L2132" i="8"/>
  <c r="H2132" i="8"/>
  <c r="L2131" i="8"/>
  <c r="H2131" i="8"/>
  <c r="L2130" i="8"/>
  <c r="H2130" i="8"/>
  <c r="L2129" i="8"/>
  <c r="H2129" i="8"/>
  <c r="L2128" i="8"/>
  <c r="H2128" i="8"/>
  <c r="L2127" i="8"/>
  <c r="H2127" i="8"/>
  <c r="L2126" i="8"/>
  <c r="H2126" i="8"/>
  <c r="L2125" i="8"/>
  <c r="H2125" i="8"/>
  <c r="L2124" i="8"/>
  <c r="H2124" i="8"/>
  <c r="L2123" i="8"/>
  <c r="H2123" i="8"/>
  <c r="L2122" i="8"/>
  <c r="H2122" i="8"/>
  <c r="L2121" i="8"/>
  <c r="H2121" i="8"/>
  <c r="L2120" i="8"/>
  <c r="H2120" i="8"/>
  <c r="L2119" i="8"/>
  <c r="H2119" i="8"/>
  <c r="L2118" i="8"/>
  <c r="H2118" i="8"/>
  <c r="L2117" i="8"/>
  <c r="H2117" i="8"/>
  <c r="L2116" i="8"/>
  <c r="H2116" i="8"/>
  <c r="L2115" i="8"/>
  <c r="H2115" i="8"/>
  <c r="L2114" i="8"/>
  <c r="H2114" i="8"/>
  <c r="L2113" i="8"/>
  <c r="H2113" i="8"/>
  <c r="L2112" i="8"/>
  <c r="H2112" i="8"/>
  <c r="L2111" i="8"/>
  <c r="H2111" i="8"/>
  <c r="L2110" i="8"/>
  <c r="H2110" i="8"/>
  <c r="L2109" i="8"/>
  <c r="H2109" i="8"/>
  <c r="L2108" i="8"/>
  <c r="H2108" i="8"/>
  <c r="L2107" i="8"/>
  <c r="H2107" i="8"/>
  <c r="L2106" i="8"/>
  <c r="H2106" i="8"/>
  <c r="L2105" i="8"/>
  <c r="H2105" i="8"/>
  <c r="L2104" i="8"/>
  <c r="H2104" i="8"/>
  <c r="L2103" i="8"/>
  <c r="H2103" i="8"/>
  <c r="L2102" i="8"/>
  <c r="H2102" i="8"/>
  <c r="L2101" i="8"/>
  <c r="H2101" i="8"/>
  <c r="L2100" i="8"/>
  <c r="H2100" i="8"/>
  <c r="L2099" i="8"/>
  <c r="H2099" i="8"/>
  <c r="L2098" i="8"/>
  <c r="H2098" i="8"/>
  <c r="L2097" i="8"/>
  <c r="H2097" i="8"/>
  <c r="L2096" i="8"/>
  <c r="H2096" i="8"/>
  <c r="L2095" i="8"/>
  <c r="H2095" i="8"/>
  <c r="L2094" i="8"/>
  <c r="H2094" i="8"/>
  <c r="L2093" i="8"/>
  <c r="H2093" i="8"/>
  <c r="L2092" i="8"/>
  <c r="H2092" i="8"/>
  <c r="L2091" i="8"/>
  <c r="H2091" i="8"/>
  <c r="L2090" i="8"/>
  <c r="H2090" i="8"/>
  <c r="L2089" i="8"/>
  <c r="H2089" i="8"/>
  <c r="L2088" i="8"/>
  <c r="H2088" i="8"/>
  <c r="L2087" i="8"/>
  <c r="H2087" i="8"/>
  <c r="L2086" i="8"/>
  <c r="H2086" i="8"/>
  <c r="L2085" i="8"/>
  <c r="H2085" i="8"/>
  <c r="L2084" i="8"/>
  <c r="H2084" i="8"/>
  <c r="L2083" i="8"/>
  <c r="H2083" i="8"/>
  <c r="L2082" i="8"/>
  <c r="H2082" i="8"/>
  <c r="L2081" i="8"/>
  <c r="H2081" i="8"/>
  <c r="L2080" i="8"/>
  <c r="H2080" i="8"/>
  <c r="L2079" i="8"/>
  <c r="H2079" i="8"/>
  <c r="L2078" i="8"/>
  <c r="H2078" i="8"/>
  <c r="L2077" i="8"/>
  <c r="H2077" i="8"/>
  <c r="L2076" i="8"/>
  <c r="H2076" i="8"/>
  <c r="L2075" i="8"/>
  <c r="H2075" i="8"/>
  <c r="L2074" i="8"/>
  <c r="H2074" i="8"/>
  <c r="L2073" i="8"/>
  <c r="H2073" i="8"/>
  <c r="L2072" i="8"/>
  <c r="H2072" i="8"/>
  <c r="L2071" i="8"/>
  <c r="H2071" i="8"/>
  <c r="L2070" i="8"/>
  <c r="H2070" i="8"/>
  <c r="L2069" i="8"/>
  <c r="H2069" i="8"/>
  <c r="L2068" i="8"/>
  <c r="H2068" i="8"/>
  <c r="L2067" i="8"/>
  <c r="H2067" i="8"/>
  <c r="L2066" i="8"/>
  <c r="H2066" i="8"/>
  <c r="L2065" i="8"/>
  <c r="H2065" i="8"/>
  <c r="L2064" i="8"/>
  <c r="H2064" i="8"/>
  <c r="L2063" i="8"/>
  <c r="H2063" i="8"/>
  <c r="L2062" i="8"/>
  <c r="H2062" i="8"/>
  <c r="L2061" i="8"/>
  <c r="H2061" i="8"/>
  <c r="L2060" i="8"/>
  <c r="H2060" i="8"/>
  <c r="L2059" i="8"/>
  <c r="H2059" i="8"/>
  <c r="L2058" i="8"/>
  <c r="H2058" i="8"/>
  <c r="L2057" i="8"/>
  <c r="H2057" i="8"/>
  <c r="L2056" i="8"/>
  <c r="H2056" i="8"/>
  <c r="L2055" i="8"/>
  <c r="H2055" i="8"/>
  <c r="L2054" i="8"/>
  <c r="H2054" i="8"/>
  <c r="L2053" i="8"/>
  <c r="H2053" i="8"/>
  <c r="L2052" i="8"/>
  <c r="H2052" i="8"/>
  <c r="L2051" i="8"/>
  <c r="H2051" i="8"/>
  <c r="L2050" i="8"/>
  <c r="H2050" i="8"/>
  <c r="L2049" i="8"/>
  <c r="H2049" i="8"/>
  <c r="L2048" i="8"/>
  <c r="H2048" i="8"/>
  <c r="L2047" i="8"/>
  <c r="H2047" i="8"/>
  <c r="L2046" i="8"/>
  <c r="H2046" i="8"/>
  <c r="L2045" i="8"/>
  <c r="H2045" i="8"/>
  <c r="L2044" i="8"/>
  <c r="H2044" i="8"/>
  <c r="L2043" i="8"/>
  <c r="H2043" i="8"/>
  <c r="L2042" i="8"/>
  <c r="H2042" i="8"/>
  <c r="L2041" i="8"/>
  <c r="H2041" i="8"/>
  <c r="L2040" i="8"/>
  <c r="H2040" i="8"/>
  <c r="L2039" i="8"/>
  <c r="H2039" i="8"/>
  <c r="L2038" i="8"/>
  <c r="H2038" i="8"/>
  <c r="L2037" i="8"/>
  <c r="H2037" i="8"/>
  <c r="L2036" i="8"/>
  <c r="H2036" i="8"/>
  <c r="L2212" i="8"/>
  <c r="H2212" i="8"/>
  <c r="L2211" i="8"/>
  <c r="H2211" i="8"/>
  <c r="L2210" i="8"/>
  <c r="H2210" i="8"/>
  <c r="L2209" i="8"/>
  <c r="H2209" i="8"/>
  <c r="L2208" i="8"/>
  <c r="H2208" i="8"/>
  <c r="L2207" i="8"/>
  <c r="H2207" i="8"/>
  <c r="L2206" i="8"/>
  <c r="H2206" i="8"/>
  <c r="L2205" i="8"/>
  <c r="H2205" i="8"/>
  <c r="L2204" i="8"/>
  <c r="H2204" i="8"/>
  <c r="L2203" i="8"/>
  <c r="H2203" i="8"/>
  <c r="L2202" i="8"/>
  <c r="H2202" i="8"/>
  <c r="L2201" i="8"/>
  <c r="H2201" i="8"/>
  <c r="L2200" i="8"/>
  <c r="H2200" i="8"/>
  <c r="L2199" i="8"/>
  <c r="H2199" i="8"/>
  <c r="L2198" i="8"/>
  <c r="H2198" i="8"/>
  <c r="L2197" i="8"/>
  <c r="H2197" i="8"/>
  <c r="L2196" i="8"/>
  <c r="H2196" i="8"/>
  <c r="L2195" i="8"/>
  <c r="H2195" i="8"/>
  <c r="L2194" i="8"/>
  <c r="H2194" i="8"/>
  <c r="L2193" i="8"/>
  <c r="H2193" i="8"/>
  <c r="L2192" i="8"/>
  <c r="H2192" i="8"/>
  <c r="L2191" i="8"/>
  <c r="H2191" i="8"/>
  <c r="L2190" i="8"/>
  <c r="H2190" i="8"/>
  <c r="L1112" i="8"/>
  <c r="H1112" i="8"/>
  <c r="L2236" i="8"/>
  <c r="H2236" i="8"/>
  <c r="L2235" i="8"/>
  <c r="H2235" i="8"/>
  <c r="L2234" i="8"/>
  <c r="H2234" i="8"/>
  <c r="L2233" i="8"/>
  <c r="H2233" i="8"/>
  <c r="L2232" i="8"/>
  <c r="H2232" i="8"/>
  <c r="L2231" i="8"/>
  <c r="H2231" i="8"/>
  <c r="L2230" i="8"/>
  <c r="H2230" i="8"/>
  <c r="L2229" i="8"/>
  <c r="H2229" i="8"/>
  <c r="L2228" i="8"/>
  <c r="H2228" i="8"/>
  <c r="L2227" i="8"/>
  <c r="H2227" i="8"/>
  <c r="L2226" i="8"/>
  <c r="H2226" i="8"/>
  <c r="L2225" i="8"/>
  <c r="H2225" i="8"/>
  <c r="L2224" i="8"/>
  <c r="H2224" i="8"/>
  <c r="L2223" i="8"/>
  <c r="H2223" i="8"/>
  <c r="L2222" i="8"/>
  <c r="H2222" i="8"/>
  <c r="L2221" i="8"/>
  <c r="H2221" i="8"/>
  <c r="L2220" i="8"/>
  <c r="H2220" i="8"/>
  <c r="L2219" i="8"/>
  <c r="H2219" i="8"/>
  <c r="L2218" i="8"/>
  <c r="H2218" i="8"/>
  <c r="L2217" i="8"/>
  <c r="H2217" i="8"/>
  <c r="L2216" i="8"/>
  <c r="H2216" i="8"/>
  <c r="L2215" i="8"/>
  <c r="H2215" i="8"/>
  <c r="L2214" i="8"/>
  <c r="H2214" i="8"/>
  <c r="L2213" i="8"/>
  <c r="H2213" i="8"/>
  <c r="L2260" i="8"/>
  <c r="H2260" i="8"/>
  <c r="L2259" i="8"/>
  <c r="H2259" i="8"/>
  <c r="L2258" i="8"/>
  <c r="H2258" i="8"/>
  <c r="L2257" i="8"/>
  <c r="H2257" i="8"/>
  <c r="L2256" i="8"/>
  <c r="H2256" i="8"/>
  <c r="L2255" i="8"/>
  <c r="H2255" i="8"/>
  <c r="L2254" i="8"/>
  <c r="H2254" i="8"/>
  <c r="L2253" i="8"/>
  <c r="H2253" i="8"/>
  <c r="L2252" i="8"/>
  <c r="H2252" i="8"/>
  <c r="L2251" i="8"/>
  <c r="H2251" i="8"/>
  <c r="L2250" i="8"/>
  <c r="H2250" i="8"/>
  <c r="L2249" i="8"/>
  <c r="H2249" i="8"/>
  <c r="L2248" i="8"/>
  <c r="H2248" i="8"/>
  <c r="L2247" i="8"/>
  <c r="H2247" i="8"/>
  <c r="L2246" i="8"/>
  <c r="H2246" i="8"/>
  <c r="L2245" i="8"/>
  <c r="H2245" i="8"/>
  <c r="L2244" i="8"/>
  <c r="H2244" i="8"/>
  <c r="L2243" i="8"/>
  <c r="H2243" i="8"/>
  <c r="L2242" i="8"/>
  <c r="H2242" i="8"/>
  <c r="L2241" i="8"/>
  <c r="H2241" i="8"/>
  <c r="L2240" i="8"/>
  <c r="H2240" i="8"/>
  <c r="L2239" i="8"/>
  <c r="H2239" i="8"/>
  <c r="L2238" i="8"/>
  <c r="H2238" i="8"/>
  <c r="L2237" i="8"/>
  <c r="H2237" i="8"/>
  <c r="L2284" i="8"/>
  <c r="H2284" i="8"/>
  <c r="L2283" i="8"/>
  <c r="H2283" i="8"/>
  <c r="L2282" i="8"/>
  <c r="H2282" i="8"/>
  <c r="L2281" i="8"/>
  <c r="H2281" i="8"/>
  <c r="L2280" i="8"/>
  <c r="H2280" i="8"/>
  <c r="L2279" i="8"/>
  <c r="H2279" i="8"/>
  <c r="L2278" i="8"/>
  <c r="H2278" i="8"/>
  <c r="L2277" i="8"/>
  <c r="H2277" i="8"/>
  <c r="L2276" i="8"/>
  <c r="H2276" i="8"/>
  <c r="L2275" i="8"/>
  <c r="H2275" i="8"/>
  <c r="L2274" i="8"/>
  <c r="H2274" i="8"/>
  <c r="L2273" i="8"/>
  <c r="H2273" i="8"/>
  <c r="L2272" i="8"/>
  <c r="H2272" i="8"/>
  <c r="L2271" i="8"/>
  <c r="H2271" i="8"/>
  <c r="L2270" i="8"/>
  <c r="H2270" i="8"/>
  <c r="L2269" i="8"/>
  <c r="H2269" i="8"/>
  <c r="L2268" i="8"/>
  <c r="H2268" i="8"/>
  <c r="L2267" i="8"/>
  <c r="H2267" i="8"/>
  <c r="L2266" i="8"/>
  <c r="H2266" i="8"/>
  <c r="L2265" i="8"/>
  <c r="H2265" i="8"/>
  <c r="L2264" i="8"/>
  <c r="H2264" i="8"/>
  <c r="L2263" i="8"/>
  <c r="H2263" i="8"/>
  <c r="L2262" i="8"/>
  <c r="H2262" i="8"/>
  <c r="L2261" i="8"/>
  <c r="H2261" i="8"/>
  <c r="L2308" i="8"/>
  <c r="H2308" i="8"/>
  <c r="L2307" i="8"/>
  <c r="H2307" i="8"/>
  <c r="L2306" i="8"/>
  <c r="H2306" i="8"/>
  <c r="L2305" i="8"/>
  <c r="H2305" i="8"/>
  <c r="L2304" i="8"/>
  <c r="H2304" i="8"/>
  <c r="L2303" i="8"/>
  <c r="H2303" i="8"/>
  <c r="L2302" i="8"/>
  <c r="H2302" i="8"/>
  <c r="L2301" i="8"/>
  <c r="H2301" i="8"/>
  <c r="L2300" i="8"/>
  <c r="H2300" i="8"/>
  <c r="L2299" i="8"/>
  <c r="H2299" i="8"/>
  <c r="L2298" i="8"/>
  <c r="H2298" i="8"/>
  <c r="L2297" i="8"/>
  <c r="H2297" i="8"/>
  <c r="L2296" i="8"/>
  <c r="H2296" i="8"/>
  <c r="L2295" i="8"/>
  <c r="H2295" i="8"/>
  <c r="L2294" i="8"/>
  <c r="H2294" i="8"/>
  <c r="L2293" i="8"/>
  <c r="H2293" i="8"/>
  <c r="L2292" i="8"/>
  <c r="H2292" i="8"/>
  <c r="L2291" i="8"/>
  <c r="H2291" i="8"/>
  <c r="L2290" i="8"/>
  <c r="H2290" i="8"/>
  <c r="L2289" i="8"/>
  <c r="H2289" i="8"/>
  <c r="L2288" i="8"/>
  <c r="H2288" i="8"/>
  <c r="L2287" i="8"/>
  <c r="H2287" i="8"/>
  <c r="L2286" i="8"/>
  <c r="H2286" i="8"/>
  <c r="L2285" i="8"/>
  <c r="H2285" i="8"/>
  <c r="L2339" i="8"/>
  <c r="H2339" i="8"/>
  <c r="L2338" i="8"/>
  <c r="H2338" i="8"/>
  <c r="L2337" i="8"/>
  <c r="H2337" i="8"/>
  <c r="L2336" i="8"/>
  <c r="H2336" i="8"/>
  <c r="L2335" i="8"/>
  <c r="H2335" i="8"/>
  <c r="L2334" i="8"/>
  <c r="H2334" i="8"/>
  <c r="L2333" i="8"/>
  <c r="H2333" i="8"/>
  <c r="L2346" i="8"/>
  <c r="H2346" i="8"/>
  <c r="L2345" i="8"/>
  <c r="H2345" i="8"/>
  <c r="L2344" i="8"/>
  <c r="H2344" i="8"/>
  <c r="L2343" i="8"/>
  <c r="H2343" i="8"/>
  <c r="L2342" i="8"/>
  <c r="H2342" i="8"/>
  <c r="L2341" i="8"/>
  <c r="H2341" i="8"/>
  <c r="L2340" i="8"/>
  <c r="H2340" i="8"/>
  <c r="H2351" i="8"/>
  <c r="L2351" i="8"/>
  <c r="H2352" i="8"/>
  <c r="L2352" i="8"/>
  <c r="H2353" i="8"/>
  <c r="L2353" i="8"/>
  <c r="H2354" i="8"/>
  <c r="L2354" i="8"/>
  <c r="H2355" i="8"/>
  <c r="L2355" i="8"/>
  <c r="L3" i="8"/>
  <c r="L4" i="8"/>
  <c r="L5" i="8"/>
  <c r="L6" i="8"/>
  <c r="L7" i="8"/>
  <c r="L8" i="8"/>
  <c r="L9" i="8"/>
  <c r="L10" i="8"/>
  <c r="L11" i="8"/>
  <c r="L12" i="8"/>
  <c r="L13" i="8"/>
  <c r="L14" i="8"/>
  <c r="L15" i="8"/>
  <c r="L16" i="8"/>
  <c r="L17" i="8"/>
  <c r="L18" i="8"/>
  <c r="L19" i="8"/>
  <c r="L20" i="8"/>
  <c r="L21" i="8"/>
  <c r="L22" i="8"/>
  <c r="L23" i="8"/>
  <c r="L24" i="8"/>
  <c r="L25" i="8"/>
  <c r="L26" i="8"/>
  <c r="L27" i="8"/>
  <c r="L28" i="8"/>
  <c r="L29" i="8"/>
  <c r="L30" i="8"/>
  <c r="L31" i="8"/>
  <c r="L32" i="8"/>
  <c r="L33" i="8"/>
  <c r="L34" i="8"/>
  <c r="L35" i="8"/>
  <c r="L36" i="8"/>
  <c r="L37" i="8"/>
  <c r="L38" i="8"/>
  <c r="L39" i="8"/>
  <c r="L40" i="8"/>
  <c r="L41" i="8"/>
  <c r="L42" i="8"/>
  <c r="L43" i="8"/>
  <c r="L44" i="8"/>
  <c r="L45" i="8"/>
  <c r="L46" i="8"/>
  <c r="L47" i="8"/>
  <c r="L48" i="8"/>
  <c r="L49" i="8"/>
  <c r="L50" i="8"/>
  <c r="L51" i="8"/>
  <c r="L52" i="8"/>
  <c r="L53" i="8"/>
  <c r="L54" i="8"/>
  <c r="L55" i="8"/>
  <c r="L56" i="8"/>
  <c r="L57" i="8"/>
  <c r="L58" i="8"/>
  <c r="L59" i="8"/>
  <c r="L60" i="8"/>
  <c r="L61" i="8"/>
  <c r="L62" i="8"/>
  <c r="L63" i="8"/>
  <c r="L64" i="8"/>
  <c r="L65" i="8"/>
  <c r="L66" i="8"/>
  <c r="L67" i="8"/>
  <c r="L68" i="8"/>
  <c r="L69" i="8"/>
  <c r="L70" i="8"/>
  <c r="L71" i="8"/>
  <c r="L72" i="8"/>
  <c r="L73" i="8"/>
  <c r="L74" i="8"/>
  <c r="L75" i="8"/>
  <c r="L76" i="8"/>
  <c r="L77" i="8"/>
  <c r="L78" i="8"/>
  <c r="L79" i="8"/>
  <c r="L80" i="8"/>
  <c r="L81" i="8"/>
  <c r="L82" i="8"/>
  <c r="L83" i="8"/>
  <c r="L84" i="8"/>
  <c r="L85" i="8"/>
  <c r="L86" i="8"/>
  <c r="L87" i="8"/>
  <c r="L88" i="8"/>
  <c r="L89" i="8"/>
  <c r="L90" i="8"/>
  <c r="L91" i="8"/>
  <c r="L92" i="8"/>
  <c r="L93" i="8"/>
  <c r="L94" i="8"/>
  <c r="L95" i="8"/>
  <c r="L96" i="8"/>
  <c r="L97" i="8"/>
  <c r="L98" i="8"/>
  <c r="L99" i="8"/>
  <c r="L100" i="8"/>
  <c r="L101" i="8"/>
  <c r="L102" i="8"/>
  <c r="L103" i="8"/>
  <c r="L104" i="8"/>
  <c r="L105" i="8"/>
  <c r="L106" i="8"/>
  <c r="L107" i="8"/>
  <c r="L108" i="8"/>
  <c r="L109" i="8"/>
  <c r="L110" i="8"/>
  <c r="L111" i="8"/>
  <c r="L112" i="8"/>
  <c r="L113" i="8"/>
  <c r="L114" i="8"/>
  <c r="L115" i="8"/>
  <c r="L116" i="8"/>
  <c r="L117" i="8"/>
  <c r="L118" i="8"/>
  <c r="L119" i="8"/>
  <c r="L120" i="8"/>
  <c r="L121" i="8"/>
  <c r="L122" i="8"/>
  <c r="L123" i="8"/>
  <c r="L124" i="8"/>
  <c r="L125" i="8"/>
  <c r="L126" i="8"/>
  <c r="L127" i="8"/>
  <c r="L128" i="8"/>
  <c r="L129" i="8"/>
  <c r="L130" i="8"/>
  <c r="L131" i="8"/>
  <c r="L132" i="8"/>
  <c r="L133" i="8"/>
  <c r="L134" i="8"/>
  <c r="L135" i="8"/>
  <c r="L136" i="8"/>
  <c r="L137" i="8"/>
  <c r="L138" i="8"/>
  <c r="L139" i="8"/>
  <c r="L140" i="8"/>
  <c r="L141" i="8"/>
  <c r="L142" i="8"/>
  <c r="L143" i="8"/>
  <c r="L144" i="8"/>
  <c r="L145" i="8"/>
  <c r="L146" i="8"/>
  <c r="L147" i="8"/>
  <c r="L148" i="8"/>
  <c r="L149" i="8"/>
  <c r="L150" i="8"/>
  <c r="L151" i="8"/>
  <c r="L152" i="8"/>
  <c r="L153" i="8"/>
  <c r="L154" i="8"/>
  <c r="L155" i="8"/>
  <c r="L156" i="8"/>
  <c r="L157" i="8"/>
  <c r="L158" i="8"/>
  <c r="L159" i="8"/>
  <c r="L160" i="8"/>
  <c r="L161" i="8"/>
  <c r="L162" i="8"/>
  <c r="L163" i="8"/>
  <c r="L164" i="8"/>
  <c r="L165" i="8"/>
  <c r="L166" i="8"/>
  <c r="L167" i="8"/>
  <c r="L168" i="8"/>
  <c r="L169" i="8"/>
  <c r="L170" i="8"/>
  <c r="L171" i="8"/>
  <c r="L172" i="8"/>
  <c r="L173" i="8"/>
  <c r="L174" i="8"/>
  <c r="L175" i="8"/>
  <c r="L176" i="8"/>
  <c r="L177" i="8"/>
  <c r="L178" i="8"/>
  <c r="L179" i="8"/>
  <c r="L180" i="8"/>
  <c r="L181" i="8"/>
  <c r="L182" i="8"/>
  <c r="L183" i="8"/>
  <c r="L184" i="8"/>
  <c r="L185" i="8"/>
  <c r="L186" i="8"/>
  <c r="L187" i="8"/>
  <c r="L188" i="8"/>
  <c r="L189" i="8"/>
  <c r="L190" i="8"/>
  <c r="L191" i="8"/>
  <c r="L192" i="8"/>
  <c r="L193" i="8"/>
  <c r="L194" i="8"/>
  <c r="L195" i="8"/>
  <c r="L196" i="8"/>
  <c r="L197" i="8"/>
  <c r="L198" i="8"/>
  <c r="L199" i="8"/>
  <c r="L200" i="8"/>
  <c r="L201" i="8"/>
  <c r="L202" i="8"/>
  <c r="L203" i="8"/>
  <c r="L204" i="8"/>
  <c r="L205" i="8"/>
  <c r="L206" i="8"/>
  <c r="L207" i="8"/>
  <c r="L208" i="8"/>
  <c r="L209" i="8"/>
  <c r="L210" i="8"/>
  <c r="L211" i="8"/>
  <c r="L212" i="8"/>
  <c r="L213" i="8"/>
  <c r="L214" i="8"/>
  <c r="L215" i="8"/>
  <c r="L216" i="8"/>
  <c r="L217" i="8"/>
  <c r="L218" i="8"/>
  <c r="L219" i="8"/>
  <c r="L220" i="8"/>
  <c r="L221" i="8"/>
  <c r="L222" i="8"/>
  <c r="L223" i="8"/>
  <c r="L224" i="8"/>
  <c r="L225" i="8"/>
  <c r="L226" i="8"/>
  <c r="L227" i="8"/>
  <c r="L228" i="8"/>
  <c r="L229" i="8"/>
  <c r="L230" i="8"/>
  <c r="L231" i="8"/>
  <c r="L232" i="8"/>
  <c r="L233" i="8"/>
  <c r="L234" i="8"/>
  <c r="L235" i="8"/>
  <c r="L236" i="8"/>
  <c r="L237" i="8"/>
  <c r="L238" i="8"/>
  <c r="L239" i="8"/>
  <c r="L240" i="8"/>
  <c r="L241" i="8"/>
  <c r="L242" i="8"/>
  <c r="L243" i="8"/>
  <c r="L244" i="8"/>
  <c r="L245" i="8"/>
  <c r="L246" i="8"/>
  <c r="L247" i="8"/>
  <c r="L248" i="8"/>
  <c r="L249" i="8"/>
  <c r="L250" i="8"/>
  <c r="L251" i="8"/>
  <c r="L252" i="8"/>
  <c r="L253" i="8"/>
  <c r="L254" i="8"/>
  <c r="L255" i="8"/>
  <c r="L256" i="8"/>
  <c r="L257" i="8"/>
  <c r="L258" i="8"/>
  <c r="L259" i="8"/>
  <c r="L260" i="8"/>
  <c r="L261" i="8"/>
  <c r="L262" i="8"/>
  <c r="L263" i="8"/>
  <c r="L264" i="8"/>
  <c r="L265" i="8"/>
  <c r="L266" i="8"/>
  <c r="L267" i="8"/>
  <c r="L268" i="8"/>
  <c r="L269" i="8"/>
  <c r="L270" i="8"/>
  <c r="L271" i="8"/>
  <c r="L272" i="8"/>
  <c r="L273" i="8"/>
  <c r="L274" i="8"/>
  <c r="L275" i="8"/>
  <c r="L276" i="8"/>
  <c r="L277" i="8"/>
  <c r="L278" i="8"/>
  <c r="L279" i="8"/>
  <c r="L280" i="8"/>
  <c r="L281" i="8"/>
  <c r="L282" i="8"/>
  <c r="L283" i="8"/>
  <c r="L284" i="8"/>
  <c r="L285" i="8"/>
  <c r="L286" i="8"/>
  <c r="L287" i="8"/>
  <c r="L288" i="8"/>
  <c r="L289" i="8"/>
  <c r="L290" i="8"/>
  <c r="L291" i="8"/>
  <c r="L292" i="8"/>
  <c r="L293" i="8"/>
  <c r="L294" i="8"/>
  <c r="L295" i="8"/>
  <c r="L296" i="8"/>
  <c r="L297" i="8"/>
  <c r="L298" i="8"/>
  <c r="L299" i="8"/>
  <c r="L300" i="8"/>
  <c r="L301" i="8"/>
  <c r="L302" i="8"/>
  <c r="L303" i="8"/>
  <c r="L304" i="8"/>
  <c r="L305" i="8"/>
  <c r="L306" i="8"/>
  <c r="L307" i="8"/>
  <c r="L308" i="8"/>
  <c r="L309" i="8"/>
  <c r="L310" i="8"/>
  <c r="L311" i="8"/>
  <c r="L312" i="8"/>
  <c r="L313" i="8"/>
  <c r="L314" i="8"/>
  <c r="L315" i="8"/>
  <c r="L316" i="8"/>
  <c r="L317" i="8"/>
  <c r="L318" i="8"/>
  <c r="L319" i="8"/>
  <c r="L320" i="8"/>
  <c r="L321" i="8"/>
  <c r="L322" i="8"/>
  <c r="L323" i="8"/>
  <c r="L324" i="8"/>
  <c r="L325" i="8"/>
  <c r="L326" i="8"/>
  <c r="L327" i="8"/>
  <c r="L328" i="8"/>
  <c r="L329" i="8"/>
  <c r="L330" i="8"/>
  <c r="L331" i="8"/>
  <c r="L332" i="8"/>
  <c r="L333" i="8"/>
  <c r="L334" i="8"/>
  <c r="L335" i="8"/>
  <c r="L336" i="8"/>
  <c r="L337" i="8"/>
  <c r="L338" i="8"/>
  <c r="L339" i="8"/>
  <c r="L340" i="8"/>
  <c r="L341" i="8"/>
  <c r="L342" i="8"/>
  <c r="L343" i="8"/>
  <c r="L344" i="8"/>
  <c r="L345" i="8"/>
  <c r="L346" i="8"/>
  <c r="L347" i="8"/>
  <c r="L348" i="8"/>
  <c r="L349" i="8"/>
  <c r="L350" i="8"/>
  <c r="L351" i="8"/>
  <c r="L352" i="8"/>
  <c r="L353" i="8"/>
  <c r="L354" i="8"/>
  <c r="L355" i="8"/>
  <c r="L356" i="8"/>
  <c r="L357" i="8"/>
  <c r="L358" i="8"/>
  <c r="L359" i="8"/>
  <c r="L360" i="8"/>
  <c r="L361" i="8"/>
  <c r="L362" i="8"/>
  <c r="L363" i="8"/>
  <c r="L364" i="8"/>
  <c r="L365" i="8"/>
  <c r="L366" i="8"/>
  <c r="L367" i="8"/>
  <c r="L368" i="8"/>
  <c r="L369" i="8"/>
  <c r="L370" i="8"/>
  <c r="L371" i="8"/>
  <c r="L372" i="8"/>
  <c r="L373" i="8"/>
  <c r="L374" i="8"/>
  <c r="L375" i="8"/>
  <c r="L376" i="8"/>
  <c r="L377" i="8"/>
  <c r="L378" i="8"/>
  <c r="L379" i="8"/>
  <c r="L380" i="8"/>
  <c r="L381" i="8"/>
  <c r="L382" i="8"/>
  <c r="L383" i="8"/>
  <c r="L384" i="8"/>
  <c r="L385" i="8"/>
  <c r="L386" i="8"/>
  <c r="L387" i="8"/>
  <c r="L388" i="8"/>
  <c r="L389" i="8"/>
  <c r="L390" i="8"/>
  <c r="L391" i="8"/>
  <c r="L392" i="8"/>
  <c r="L393" i="8"/>
  <c r="L394" i="8"/>
  <c r="L395" i="8"/>
  <c r="L396" i="8"/>
  <c r="L397" i="8"/>
  <c r="L398" i="8"/>
  <c r="L399" i="8"/>
  <c r="L400" i="8"/>
  <c r="L401" i="8"/>
  <c r="L402" i="8"/>
  <c r="L403" i="8"/>
  <c r="L404" i="8"/>
  <c r="L405" i="8"/>
  <c r="L406" i="8"/>
  <c r="L407" i="8"/>
  <c r="L408" i="8"/>
  <c r="L409" i="8"/>
  <c r="L410" i="8"/>
  <c r="L411" i="8"/>
  <c r="L412" i="8"/>
  <c r="L413" i="8"/>
  <c r="L414" i="8"/>
  <c r="L415" i="8"/>
  <c r="L416" i="8"/>
  <c r="L417" i="8"/>
  <c r="L418" i="8"/>
  <c r="L419" i="8"/>
  <c r="L420" i="8"/>
  <c r="L421" i="8"/>
  <c r="L422" i="8"/>
  <c r="L423" i="8"/>
  <c r="L424" i="8"/>
  <c r="L425" i="8"/>
  <c r="L426" i="8"/>
  <c r="L427" i="8"/>
  <c r="L428" i="8"/>
  <c r="L429" i="8"/>
  <c r="L430" i="8"/>
  <c r="L431" i="8"/>
  <c r="L432" i="8"/>
  <c r="L433" i="8"/>
  <c r="L434" i="8"/>
  <c r="L435" i="8"/>
  <c r="L436" i="8"/>
  <c r="L437" i="8"/>
  <c r="L438" i="8"/>
  <c r="L439" i="8"/>
  <c r="L440" i="8"/>
  <c r="L441" i="8"/>
  <c r="L442" i="8"/>
  <c r="L443" i="8"/>
  <c r="L444" i="8"/>
  <c r="L445" i="8"/>
  <c r="L446" i="8"/>
  <c r="L447" i="8"/>
  <c r="L448" i="8"/>
  <c r="L449" i="8"/>
  <c r="L450" i="8"/>
  <c r="L451" i="8"/>
  <c r="L452" i="8"/>
  <c r="L453" i="8"/>
  <c r="L454" i="8"/>
  <c r="L455" i="8"/>
  <c r="L456" i="8"/>
  <c r="L457" i="8"/>
  <c r="L458" i="8"/>
  <c r="L459" i="8"/>
  <c r="L460" i="8"/>
  <c r="L461" i="8"/>
  <c r="L462" i="8"/>
  <c r="L463" i="8"/>
  <c r="L464" i="8"/>
  <c r="L465" i="8"/>
  <c r="L466" i="8"/>
  <c r="L467" i="8"/>
  <c r="L468" i="8"/>
  <c r="L469" i="8"/>
  <c r="L470" i="8"/>
  <c r="L471" i="8"/>
  <c r="L472" i="8"/>
  <c r="L473" i="8"/>
  <c r="L474" i="8"/>
  <c r="L475" i="8"/>
  <c r="L476" i="8"/>
  <c r="L477" i="8"/>
  <c r="L478" i="8"/>
  <c r="L479" i="8"/>
  <c r="L480" i="8"/>
  <c r="L481" i="8"/>
  <c r="L482" i="8"/>
  <c r="L483" i="8"/>
  <c r="L484" i="8"/>
  <c r="L485" i="8"/>
  <c r="L486" i="8"/>
  <c r="L487" i="8"/>
  <c r="L488" i="8"/>
  <c r="L489" i="8"/>
  <c r="L490" i="8"/>
  <c r="L491" i="8"/>
  <c r="L492" i="8"/>
  <c r="L493" i="8"/>
  <c r="L494" i="8"/>
  <c r="L495" i="8"/>
  <c r="L496" i="8"/>
  <c r="L497" i="8"/>
  <c r="L498" i="8"/>
  <c r="L499" i="8"/>
  <c r="L500" i="8"/>
  <c r="L501" i="8"/>
  <c r="L502" i="8"/>
  <c r="L503" i="8"/>
  <c r="L504" i="8"/>
  <c r="L505" i="8"/>
  <c r="L506" i="8"/>
  <c r="L507" i="8"/>
  <c r="L508" i="8"/>
  <c r="L509" i="8"/>
  <c r="L510" i="8"/>
  <c r="L511" i="8"/>
  <c r="L512" i="8"/>
  <c r="L513" i="8"/>
  <c r="L514" i="8"/>
  <c r="L515" i="8"/>
  <c r="L516" i="8"/>
  <c r="L517" i="8"/>
  <c r="L518" i="8"/>
  <c r="L519" i="8"/>
  <c r="L520" i="8"/>
  <c r="L521" i="8"/>
  <c r="L522" i="8"/>
  <c r="L523" i="8"/>
  <c r="L524" i="8"/>
  <c r="L525" i="8"/>
  <c r="L526" i="8"/>
  <c r="L527" i="8"/>
  <c r="L528" i="8"/>
  <c r="L529" i="8"/>
  <c r="L530" i="8"/>
  <c r="L531" i="8"/>
  <c r="L532" i="8"/>
  <c r="L533" i="8"/>
  <c r="L534" i="8"/>
  <c r="L535" i="8"/>
  <c r="L536" i="8"/>
  <c r="L537" i="8"/>
  <c r="L538" i="8"/>
  <c r="L539" i="8"/>
  <c r="L540" i="8"/>
  <c r="L541" i="8"/>
  <c r="L542" i="8"/>
  <c r="L543" i="8"/>
  <c r="L544" i="8"/>
  <c r="L545" i="8"/>
  <c r="L546" i="8"/>
  <c r="L547" i="8"/>
  <c r="L548" i="8"/>
  <c r="L549" i="8"/>
  <c r="L550" i="8"/>
  <c r="L551" i="8"/>
  <c r="L552" i="8"/>
  <c r="L553" i="8"/>
  <c r="L554" i="8"/>
  <c r="L555" i="8"/>
  <c r="L556" i="8"/>
  <c r="L557" i="8"/>
  <c r="L558" i="8"/>
  <c r="L559" i="8"/>
  <c r="L560" i="8"/>
  <c r="L561" i="8"/>
  <c r="L562" i="8"/>
  <c r="L582" i="8"/>
  <c r="L581" i="8"/>
  <c r="L580" i="8"/>
  <c r="L579" i="8"/>
  <c r="L578" i="8"/>
  <c r="L577" i="8"/>
  <c r="L576" i="8"/>
  <c r="L575" i="8"/>
  <c r="L574" i="8"/>
  <c r="L573" i="8"/>
  <c r="L572" i="8"/>
  <c r="L571" i="8"/>
  <c r="L570" i="8"/>
  <c r="L569" i="8"/>
  <c r="L568" i="8"/>
  <c r="L567" i="8"/>
  <c r="L566" i="8"/>
  <c r="L565" i="8"/>
  <c r="L564" i="8"/>
  <c r="L563" i="8"/>
  <c r="L583" i="8"/>
  <c r="L584" i="8"/>
  <c r="L585" i="8"/>
  <c r="L586" i="8"/>
  <c r="L587" i="8"/>
  <c r="L588" i="8"/>
  <c r="L589" i="8"/>
  <c r="L590" i="8"/>
  <c r="L591" i="8"/>
  <c r="L592" i="8"/>
  <c r="L593" i="8"/>
  <c r="L594" i="8"/>
  <c r="L595" i="8"/>
  <c r="L596" i="8"/>
  <c r="L597" i="8"/>
  <c r="L598" i="8"/>
  <c r="L599" i="8"/>
  <c r="L600" i="8"/>
  <c r="L601" i="8"/>
  <c r="L602" i="8"/>
  <c r="L603" i="8"/>
  <c r="L604" i="8"/>
  <c r="L605" i="8"/>
  <c r="L606" i="8"/>
  <c r="L607" i="8"/>
  <c r="L608" i="8"/>
  <c r="L609" i="8"/>
  <c r="L610" i="8"/>
  <c r="L611" i="8"/>
  <c r="L612" i="8"/>
  <c r="L613" i="8"/>
  <c r="L614" i="8"/>
  <c r="L615" i="8"/>
  <c r="L616" i="8"/>
  <c r="L617" i="8"/>
  <c r="L618" i="8"/>
  <c r="L619" i="8"/>
  <c r="L620" i="8"/>
  <c r="L621" i="8"/>
  <c r="L622" i="8"/>
  <c r="L623" i="8"/>
  <c r="L624" i="8"/>
  <c r="L625" i="8"/>
  <c r="L626" i="8"/>
  <c r="L627" i="8"/>
  <c r="L628" i="8"/>
  <c r="L629" i="8"/>
  <c r="L630" i="8"/>
  <c r="L631" i="8"/>
  <c r="L632" i="8"/>
  <c r="L633" i="8"/>
  <c r="L634" i="8"/>
  <c r="L635" i="8"/>
  <c r="L636" i="8"/>
  <c r="L637" i="8"/>
  <c r="L638" i="8"/>
  <c r="L639" i="8"/>
  <c r="L640" i="8"/>
  <c r="L641" i="8"/>
  <c r="L642" i="8"/>
  <c r="L643" i="8"/>
  <c r="L644" i="8"/>
  <c r="L645" i="8"/>
  <c r="L646" i="8"/>
  <c r="L647" i="8"/>
  <c r="L648" i="8"/>
  <c r="L649" i="8"/>
  <c r="L650" i="8"/>
  <c r="L651" i="8"/>
  <c r="L652" i="8"/>
  <c r="L653" i="8"/>
  <c r="L654" i="8"/>
  <c r="L655" i="8"/>
  <c r="L656" i="8"/>
  <c r="L657" i="8"/>
  <c r="L658" i="8"/>
  <c r="L659" i="8"/>
  <c r="L660" i="8"/>
  <c r="L661" i="8"/>
  <c r="L662" i="8"/>
  <c r="L663" i="8"/>
  <c r="L664" i="8"/>
  <c r="L665" i="8"/>
  <c r="L666" i="8"/>
  <c r="L667" i="8"/>
  <c r="L668" i="8"/>
  <c r="L669" i="8"/>
  <c r="L670" i="8"/>
  <c r="L671" i="8"/>
  <c r="L672" i="8"/>
  <c r="L673" i="8"/>
  <c r="L674" i="8"/>
  <c r="L675" i="8"/>
  <c r="L676" i="8"/>
  <c r="L677" i="8"/>
  <c r="L678" i="8"/>
  <c r="L679" i="8"/>
  <c r="L680" i="8"/>
  <c r="L681" i="8"/>
  <c r="L682" i="8"/>
  <c r="L683" i="8"/>
  <c r="L684" i="8"/>
  <c r="L685" i="8"/>
  <c r="L686" i="8"/>
  <c r="L687" i="8"/>
  <c r="L688" i="8"/>
  <c r="L689" i="8"/>
  <c r="L690" i="8"/>
  <c r="L691" i="8"/>
  <c r="L692" i="8"/>
  <c r="L693" i="8"/>
  <c r="L694" i="8"/>
  <c r="L695" i="8"/>
  <c r="L696" i="8"/>
  <c r="L697" i="8"/>
  <c r="L698" i="8"/>
  <c r="L699" i="8"/>
  <c r="L700" i="8"/>
  <c r="L701" i="8"/>
  <c r="L702" i="8"/>
  <c r="L703" i="8"/>
  <c r="L704" i="8"/>
  <c r="L705" i="8"/>
  <c r="L706" i="8"/>
  <c r="L707" i="8"/>
  <c r="L708" i="8"/>
  <c r="L709" i="8"/>
  <c r="L710" i="8"/>
  <c r="L711" i="8"/>
  <c r="L712" i="8"/>
  <c r="L713" i="8"/>
  <c r="L714" i="8"/>
  <c r="L715" i="8"/>
  <c r="L716" i="8"/>
  <c r="L717" i="8"/>
  <c r="L718" i="8"/>
  <c r="L719" i="8"/>
  <c r="L720" i="8"/>
  <c r="L721" i="8"/>
  <c r="L722" i="8"/>
  <c r="L723" i="8"/>
  <c r="L724" i="8"/>
  <c r="L725" i="8"/>
  <c r="L726" i="8"/>
  <c r="L727" i="8"/>
  <c r="L728" i="8"/>
  <c r="L729" i="8"/>
  <c r="L730" i="8"/>
  <c r="L731" i="8"/>
  <c r="L732" i="8"/>
  <c r="L733" i="8"/>
  <c r="L734" i="8"/>
  <c r="B12" i="20" s="1"/>
  <c r="L735" i="8"/>
  <c r="L736" i="8"/>
  <c r="L737" i="8"/>
  <c r="L738" i="8"/>
  <c r="L739" i="8"/>
  <c r="L740" i="8"/>
  <c r="L741" i="8"/>
  <c r="L742" i="8"/>
  <c r="L743" i="8"/>
  <c r="L744" i="8"/>
  <c r="L745" i="8"/>
  <c r="L746" i="8"/>
  <c r="L747" i="8"/>
  <c r="L748" i="8"/>
  <c r="L749" i="8"/>
  <c r="L750" i="8"/>
  <c r="L751" i="8"/>
  <c r="L752" i="8"/>
  <c r="L753" i="8"/>
  <c r="L754" i="8"/>
  <c r="L755" i="8"/>
  <c r="L756" i="8"/>
  <c r="L757" i="8"/>
  <c r="L758" i="8"/>
  <c r="L759" i="8"/>
  <c r="L760" i="8"/>
  <c r="L761" i="8"/>
  <c r="L762" i="8"/>
  <c r="L763" i="8"/>
  <c r="L764" i="8"/>
  <c r="L765" i="8"/>
  <c r="L766" i="8"/>
  <c r="L767" i="8"/>
  <c r="L768" i="8"/>
  <c r="L769" i="8"/>
  <c r="L770" i="8"/>
  <c r="L771" i="8"/>
  <c r="L772" i="8"/>
  <c r="L773" i="8"/>
  <c r="L774" i="8"/>
  <c r="L775" i="8"/>
  <c r="L776" i="8"/>
  <c r="L777" i="8"/>
  <c r="L778" i="8"/>
  <c r="L779" i="8"/>
  <c r="L780" i="8"/>
  <c r="L781" i="8"/>
  <c r="L782" i="8"/>
  <c r="L783" i="8"/>
  <c r="L784" i="8"/>
  <c r="L785" i="8"/>
  <c r="L786" i="8"/>
  <c r="L787" i="8"/>
  <c r="L788" i="8"/>
  <c r="L789" i="8"/>
  <c r="L790" i="8"/>
  <c r="L791" i="8"/>
  <c r="L792" i="8"/>
  <c r="L793" i="8"/>
  <c r="L794" i="8"/>
  <c r="L795" i="8"/>
  <c r="L796" i="8"/>
  <c r="L797" i="8"/>
  <c r="L798" i="8"/>
  <c r="L799" i="8"/>
  <c r="L800" i="8"/>
  <c r="L801" i="8"/>
  <c r="L802" i="8"/>
  <c r="L803" i="8"/>
  <c r="L804" i="8"/>
  <c r="L805" i="8"/>
  <c r="L806" i="8"/>
  <c r="L807" i="8"/>
  <c r="L808" i="8"/>
  <c r="L809" i="8"/>
  <c r="L810" i="8"/>
  <c r="L811" i="8"/>
  <c r="L812" i="8"/>
  <c r="L813" i="8"/>
  <c r="L814" i="8"/>
  <c r="L815" i="8"/>
  <c r="L816" i="8"/>
  <c r="L817" i="8"/>
  <c r="L818" i="8"/>
  <c r="L819" i="8"/>
  <c r="L820" i="8"/>
  <c r="L821" i="8"/>
  <c r="L822" i="8"/>
  <c r="L823" i="8"/>
  <c r="L824" i="8"/>
  <c r="L825" i="8"/>
  <c r="L826" i="8"/>
  <c r="L827" i="8"/>
  <c r="L828" i="8"/>
  <c r="L829" i="8"/>
  <c r="L830" i="8"/>
  <c r="L831" i="8"/>
  <c r="L832" i="8"/>
  <c r="L833" i="8"/>
  <c r="L834" i="8"/>
  <c r="L835" i="8"/>
  <c r="L836" i="8"/>
  <c r="L837" i="8"/>
  <c r="L838" i="8"/>
  <c r="L839" i="8"/>
  <c r="L840" i="8"/>
  <c r="L841" i="8"/>
  <c r="L842" i="8"/>
  <c r="L843" i="8"/>
  <c r="L844" i="8"/>
  <c r="L845" i="8"/>
  <c r="L846" i="8"/>
  <c r="L847" i="8"/>
  <c r="L848" i="8"/>
  <c r="L849" i="8"/>
  <c r="L850" i="8"/>
  <c r="L851" i="8"/>
  <c r="L852" i="8"/>
  <c r="L853" i="8"/>
  <c r="L854" i="8"/>
  <c r="L855" i="8"/>
  <c r="L856" i="8"/>
  <c r="L857" i="8"/>
  <c r="L858" i="8"/>
  <c r="L859" i="8"/>
  <c r="L860" i="8"/>
  <c r="L861" i="8"/>
  <c r="L862" i="8"/>
  <c r="L863" i="8"/>
  <c r="L864" i="8"/>
  <c r="L865" i="8"/>
  <c r="L866" i="8"/>
  <c r="L867" i="8"/>
  <c r="L868" i="8"/>
  <c r="L869" i="8"/>
  <c r="L870" i="8"/>
  <c r="L871" i="8"/>
  <c r="L872" i="8"/>
  <c r="L873" i="8"/>
  <c r="L874" i="8"/>
  <c r="L875" i="8"/>
  <c r="L876" i="8"/>
  <c r="L877" i="8"/>
  <c r="L878" i="8"/>
  <c r="L879" i="8"/>
  <c r="L880" i="8"/>
  <c r="L881" i="8"/>
  <c r="L882" i="8"/>
  <c r="L883" i="8"/>
  <c r="L884" i="8"/>
  <c r="L885" i="8"/>
  <c r="L886" i="8"/>
  <c r="L887" i="8"/>
  <c r="L888" i="8"/>
  <c r="L889" i="8"/>
  <c r="L890" i="8"/>
  <c r="L891" i="8"/>
  <c r="L892" i="8"/>
  <c r="L893" i="8"/>
  <c r="L894" i="8"/>
  <c r="L895" i="8"/>
  <c r="L896" i="8"/>
  <c r="L897" i="8"/>
  <c r="L898" i="8"/>
  <c r="L899" i="8"/>
  <c r="L900" i="8"/>
  <c r="L901" i="8"/>
  <c r="L902" i="8"/>
  <c r="L903" i="8"/>
  <c r="L904" i="8"/>
  <c r="L905" i="8"/>
  <c r="L906" i="8"/>
  <c r="L907" i="8"/>
  <c r="L908" i="8"/>
  <c r="L909" i="8"/>
  <c r="L910" i="8"/>
  <c r="L911" i="8"/>
  <c r="L912" i="8"/>
  <c r="L913" i="8"/>
  <c r="L914" i="8"/>
  <c r="L915" i="8"/>
  <c r="L916" i="8"/>
  <c r="L917" i="8"/>
  <c r="L918" i="8"/>
  <c r="L919" i="8"/>
  <c r="L920" i="8"/>
  <c r="L921" i="8"/>
  <c r="L922" i="8"/>
  <c r="L923" i="8"/>
  <c r="L924" i="8"/>
  <c r="L925" i="8"/>
  <c r="L926" i="8"/>
  <c r="L927" i="8"/>
  <c r="L928" i="8"/>
  <c r="L929" i="8"/>
  <c r="L930" i="8"/>
  <c r="L931" i="8"/>
  <c r="L932" i="8"/>
  <c r="L933" i="8"/>
  <c r="L934" i="8"/>
  <c r="L935" i="8"/>
  <c r="L936" i="8"/>
  <c r="L937" i="8"/>
  <c r="L938" i="8"/>
  <c r="L939" i="8"/>
  <c r="L940" i="8"/>
  <c r="L941" i="8"/>
  <c r="L942" i="8"/>
  <c r="L943" i="8"/>
  <c r="L944" i="8"/>
  <c r="L945" i="8"/>
  <c r="L946" i="8"/>
  <c r="L947" i="8"/>
  <c r="L948" i="8"/>
  <c r="L949" i="8"/>
  <c r="L950" i="8"/>
  <c r="L951" i="8"/>
  <c r="L952" i="8"/>
  <c r="L953" i="8"/>
  <c r="L954" i="8"/>
  <c r="L955" i="8"/>
  <c r="L956" i="8"/>
  <c r="L957" i="8"/>
  <c r="L958" i="8"/>
  <c r="L959" i="8"/>
  <c r="L960" i="8"/>
  <c r="L961" i="8"/>
  <c r="L962" i="8"/>
  <c r="L963" i="8"/>
  <c r="L964" i="8"/>
  <c r="L965" i="8"/>
  <c r="L966" i="8"/>
  <c r="L967" i="8"/>
  <c r="L968" i="8"/>
  <c r="L969" i="8"/>
  <c r="L970" i="8"/>
  <c r="L971" i="8"/>
  <c r="L972" i="8"/>
  <c r="L973" i="8"/>
  <c r="L974" i="8"/>
  <c r="L975" i="8"/>
  <c r="L976" i="8"/>
  <c r="L977" i="8"/>
  <c r="L978" i="8"/>
  <c r="L979" i="8"/>
  <c r="L980" i="8"/>
  <c r="L981" i="8"/>
  <c r="L982" i="8"/>
  <c r="L983" i="8"/>
  <c r="L984" i="8"/>
  <c r="L985" i="8"/>
  <c r="L986" i="8"/>
  <c r="L987" i="8"/>
  <c r="L988" i="8"/>
  <c r="L989" i="8"/>
  <c r="L990" i="8"/>
  <c r="L991" i="8"/>
  <c r="L992" i="8"/>
  <c r="L993" i="8"/>
  <c r="L994" i="8"/>
  <c r="L995" i="8"/>
  <c r="L996" i="8"/>
  <c r="L997" i="8"/>
  <c r="L998" i="8"/>
  <c r="L999" i="8"/>
  <c r="L1000" i="8"/>
  <c r="L1001" i="8"/>
  <c r="L1002" i="8"/>
  <c r="L1003" i="8"/>
  <c r="L1004" i="8"/>
  <c r="L1005" i="8"/>
  <c r="L1006" i="8"/>
  <c r="L1007" i="8"/>
  <c r="L1008" i="8"/>
  <c r="L1009" i="8"/>
  <c r="L1010" i="8"/>
  <c r="L1011" i="8"/>
  <c r="L1012" i="8"/>
  <c r="L1013" i="8"/>
  <c r="L1014" i="8"/>
  <c r="L1015" i="8"/>
  <c r="L1016" i="8"/>
  <c r="L1017" i="8"/>
  <c r="L1018" i="8"/>
  <c r="L1019" i="8"/>
  <c r="L1020" i="8"/>
  <c r="L1021" i="8"/>
  <c r="L1022" i="8"/>
  <c r="L1023" i="8"/>
  <c r="L1024" i="8"/>
  <c r="L1025" i="8"/>
  <c r="L1026" i="8"/>
  <c r="L1027" i="8"/>
  <c r="L1028" i="8"/>
  <c r="L1029" i="8"/>
  <c r="L1030" i="8"/>
  <c r="L1031" i="8"/>
  <c r="L1032" i="8"/>
  <c r="L1033" i="8"/>
  <c r="L1034" i="8"/>
  <c r="L1035" i="8"/>
  <c r="L1036" i="8"/>
  <c r="L1037" i="8"/>
  <c r="L1038" i="8"/>
  <c r="L1039" i="8"/>
  <c r="L1040" i="8"/>
  <c r="L1041" i="8"/>
  <c r="L1042" i="8"/>
  <c r="L1043" i="8"/>
  <c r="L1044" i="8"/>
  <c r="L1045" i="8"/>
  <c r="L1046" i="8"/>
  <c r="L1047" i="8"/>
  <c r="L1048" i="8"/>
  <c r="L1049" i="8"/>
  <c r="L1050" i="8"/>
  <c r="L1051" i="8"/>
  <c r="L1052" i="8"/>
  <c r="L1053" i="8"/>
  <c r="L1054" i="8"/>
  <c r="L1055" i="8"/>
  <c r="L1056" i="8"/>
  <c r="L1057" i="8"/>
  <c r="L1058" i="8"/>
  <c r="L1059" i="8"/>
  <c r="L1060" i="8"/>
  <c r="L1061" i="8"/>
  <c r="L1062" i="8"/>
  <c r="L1063" i="8"/>
  <c r="L1064" i="8"/>
  <c r="L1065" i="8"/>
  <c r="L1066" i="8"/>
  <c r="L1067" i="8"/>
  <c r="L1068" i="8"/>
  <c r="L1069" i="8"/>
  <c r="L1070" i="8"/>
  <c r="L1071" i="8"/>
  <c r="L1072" i="8"/>
  <c r="L1073" i="8"/>
  <c r="L1074" i="8"/>
  <c r="L1075" i="8"/>
  <c r="L1076" i="8"/>
  <c r="L1077" i="8"/>
  <c r="L1078" i="8"/>
  <c r="L1079" i="8"/>
  <c r="L1080" i="8"/>
  <c r="L1081" i="8"/>
  <c r="L1082" i="8"/>
  <c r="L1083" i="8"/>
  <c r="L1084" i="8"/>
  <c r="L1085" i="8"/>
  <c r="L1086" i="8"/>
  <c r="L1087" i="8"/>
  <c r="L1088" i="8"/>
  <c r="L1089" i="8"/>
  <c r="L1090" i="8"/>
  <c r="L1091" i="8"/>
  <c r="L1092" i="8"/>
  <c r="L1093" i="8"/>
  <c r="L1094" i="8"/>
  <c r="L1095" i="8"/>
  <c r="L1096" i="8"/>
  <c r="L1097" i="8"/>
  <c r="L1098" i="8"/>
  <c r="L1099" i="8"/>
  <c r="L1100" i="8"/>
  <c r="L1101" i="8"/>
  <c r="L1102" i="8"/>
  <c r="L1103" i="8"/>
  <c r="L1104" i="8"/>
  <c r="L1105" i="8"/>
  <c r="L1106" i="8"/>
  <c r="L1107" i="8"/>
  <c r="L1108" i="8"/>
  <c r="L1109" i="8"/>
  <c r="L1110" i="8"/>
  <c r="L1111" i="8"/>
  <c r="L2309" i="8"/>
  <c r="L2310" i="8"/>
  <c r="L2311" i="8"/>
  <c r="L2312" i="8"/>
  <c r="L2313" i="8"/>
  <c r="L2314" i="8"/>
  <c r="L2315" i="8"/>
  <c r="L2316" i="8"/>
  <c r="L2317" i="8"/>
  <c r="L2318" i="8"/>
  <c r="L2319" i="8"/>
  <c r="L2320" i="8"/>
  <c r="L2321" i="8"/>
  <c r="L2322" i="8"/>
  <c r="L2323" i="8"/>
  <c r="L2324" i="8"/>
  <c r="L2325" i="8"/>
  <c r="L2326" i="8"/>
  <c r="L2327" i="8"/>
  <c r="L2328" i="8"/>
  <c r="L2329" i="8"/>
  <c r="L2330" i="8"/>
  <c r="L2331" i="8"/>
  <c r="L2332" i="8"/>
  <c r="L2347" i="8"/>
  <c r="L2348" i="8"/>
  <c r="L2349" i="8"/>
  <c r="L2350" i="8"/>
  <c r="H985" i="8"/>
  <c r="H986" i="8"/>
  <c r="H987" i="8"/>
  <c r="H988" i="8"/>
  <c r="H989" i="8"/>
  <c r="H990" i="8"/>
  <c r="H991" i="8"/>
  <c r="H992" i="8"/>
  <c r="H993" i="8"/>
  <c r="H994" i="8"/>
  <c r="H995" i="8"/>
  <c r="H996" i="8"/>
  <c r="H997" i="8"/>
  <c r="H998" i="8"/>
  <c r="H999" i="8"/>
  <c r="H1000" i="8"/>
  <c r="H1001" i="8"/>
  <c r="H1002" i="8"/>
  <c r="H1003" i="8"/>
  <c r="H1004" i="8"/>
  <c r="H1005" i="8"/>
  <c r="H1006" i="8"/>
  <c r="H1007" i="8"/>
  <c r="H1008" i="8"/>
  <c r="H1009" i="8"/>
  <c r="H1010" i="8"/>
  <c r="H1011" i="8"/>
  <c r="H1012" i="8"/>
  <c r="H1013" i="8"/>
  <c r="H1014" i="8"/>
  <c r="H1015" i="8"/>
  <c r="H1016" i="8"/>
  <c r="H1017" i="8"/>
  <c r="H1018" i="8"/>
  <c r="H1019" i="8"/>
  <c r="H1020" i="8"/>
  <c r="H1021" i="8"/>
  <c r="H1022" i="8"/>
  <c r="H1023" i="8"/>
  <c r="H1024" i="8"/>
  <c r="H1025" i="8"/>
  <c r="H1026" i="8"/>
  <c r="H1027" i="8"/>
  <c r="H1028" i="8"/>
  <c r="H1029" i="8"/>
  <c r="H1030" i="8"/>
  <c r="H1031" i="8"/>
  <c r="H1032" i="8"/>
  <c r="H1033" i="8"/>
  <c r="H1034" i="8"/>
  <c r="H1035" i="8"/>
  <c r="H1036" i="8"/>
  <c r="H1037" i="8"/>
  <c r="H1038" i="8"/>
  <c r="H1039" i="8"/>
  <c r="H1040" i="8"/>
  <c r="H1041" i="8"/>
  <c r="H1042" i="8"/>
  <c r="H1043" i="8"/>
  <c r="H1044" i="8"/>
  <c r="H1045" i="8"/>
  <c r="H1046" i="8"/>
  <c r="H1047" i="8"/>
  <c r="H1048" i="8"/>
  <c r="H1049" i="8"/>
  <c r="H1050" i="8"/>
  <c r="H1051" i="8"/>
  <c r="H1052" i="8"/>
  <c r="H1053" i="8"/>
  <c r="H1054" i="8"/>
  <c r="H1055" i="8"/>
  <c r="H1056" i="8"/>
  <c r="H1057" i="8"/>
  <c r="H1058" i="8"/>
  <c r="H1059" i="8"/>
  <c r="H1060" i="8"/>
  <c r="H1061" i="8"/>
  <c r="H1062" i="8"/>
  <c r="H1063" i="8"/>
  <c r="H1064" i="8"/>
  <c r="H1065" i="8"/>
  <c r="H1066" i="8"/>
  <c r="H1067" i="8"/>
  <c r="H1068" i="8"/>
  <c r="H1069" i="8"/>
  <c r="H1070" i="8"/>
  <c r="H1071" i="8"/>
  <c r="H1072" i="8"/>
  <c r="H1073" i="8"/>
  <c r="H1074" i="8"/>
  <c r="H1075" i="8"/>
  <c r="H1076" i="8"/>
  <c r="H1077" i="8"/>
  <c r="H1078" i="8"/>
  <c r="H1079" i="8"/>
  <c r="H1080" i="8"/>
  <c r="H1081" i="8"/>
  <c r="H1082" i="8"/>
  <c r="H1083" i="8"/>
  <c r="H1084" i="8"/>
  <c r="H1085" i="8"/>
  <c r="H1086" i="8"/>
  <c r="H1087" i="8"/>
  <c r="H1088" i="8"/>
  <c r="H1089" i="8"/>
  <c r="H1090" i="8"/>
  <c r="H1091" i="8"/>
  <c r="H1092" i="8"/>
  <c r="H1093" i="8"/>
  <c r="H1094" i="8"/>
  <c r="H1095" i="8"/>
  <c r="H1096" i="8"/>
  <c r="H1097" i="8"/>
  <c r="H1098" i="8"/>
  <c r="H1099" i="8"/>
  <c r="H872" i="8"/>
  <c r="H873" i="8"/>
  <c r="H874" i="8"/>
  <c r="H875" i="8"/>
  <c r="H876" i="8"/>
  <c r="H877" i="8"/>
  <c r="H878" i="8"/>
  <c r="H879" i="8"/>
  <c r="H880" i="8"/>
  <c r="H881" i="8"/>
  <c r="H882" i="8"/>
  <c r="H883" i="8"/>
  <c r="H884" i="8"/>
  <c r="H885" i="8"/>
  <c r="H886" i="8"/>
  <c r="H887" i="8"/>
  <c r="H888" i="8"/>
  <c r="H889" i="8"/>
  <c r="H890" i="8"/>
  <c r="H891" i="8"/>
  <c r="H892" i="8"/>
  <c r="H893" i="8"/>
  <c r="H894" i="8"/>
  <c r="H895" i="8"/>
  <c r="H896" i="8"/>
  <c r="H897" i="8"/>
  <c r="H898" i="8"/>
  <c r="H899" i="8"/>
  <c r="H900" i="8"/>
  <c r="H901" i="8"/>
  <c r="H902" i="8"/>
  <c r="H903" i="8"/>
  <c r="H904" i="8"/>
  <c r="H905" i="8"/>
  <c r="H906" i="8"/>
  <c r="H907" i="8"/>
  <c r="H908" i="8"/>
  <c r="H909" i="8"/>
  <c r="H910" i="8"/>
  <c r="H911" i="8"/>
  <c r="H912" i="8"/>
  <c r="H913" i="8"/>
  <c r="H914" i="8"/>
  <c r="H915" i="8"/>
  <c r="H916" i="8"/>
  <c r="H917" i="8"/>
  <c r="H918" i="8"/>
  <c r="H919" i="8"/>
  <c r="H920" i="8"/>
  <c r="H921" i="8"/>
  <c r="H922" i="8"/>
  <c r="H923" i="8"/>
  <c r="H924" i="8"/>
  <c r="H925" i="8"/>
  <c r="H926" i="8"/>
  <c r="H927" i="8"/>
  <c r="H928" i="8"/>
  <c r="H929" i="8"/>
  <c r="H930" i="8"/>
  <c r="H931" i="8"/>
  <c r="H932" i="8"/>
  <c r="H933" i="8"/>
  <c r="H934" i="8"/>
  <c r="H935" i="8"/>
  <c r="H936" i="8"/>
  <c r="H937" i="8"/>
  <c r="H938" i="8"/>
  <c r="H939" i="8"/>
  <c r="H940" i="8"/>
  <c r="H941" i="8"/>
  <c r="H942" i="8"/>
  <c r="H943" i="8"/>
  <c r="H944" i="8"/>
  <c r="H945" i="8"/>
  <c r="H946" i="8"/>
  <c r="H947" i="8"/>
  <c r="H948" i="8"/>
  <c r="H949" i="8"/>
  <c r="H950" i="8"/>
  <c r="H951" i="8"/>
  <c r="H952" i="8"/>
  <c r="H953" i="8"/>
  <c r="H954" i="8"/>
  <c r="H955" i="8"/>
  <c r="H956" i="8"/>
  <c r="H957" i="8"/>
  <c r="H958" i="8"/>
  <c r="H959" i="8"/>
  <c r="H960" i="8"/>
  <c r="H961" i="8"/>
  <c r="H962" i="8"/>
  <c r="H963" i="8"/>
  <c r="H964" i="8"/>
  <c r="H965" i="8"/>
  <c r="H966" i="8"/>
  <c r="H967" i="8"/>
  <c r="H968" i="8"/>
  <c r="H969" i="8"/>
  <c r="H970" i="8"/>
  <c r="H971" i="8"/>
  <c r="H856" i="8"/>
  <c r="H857" i="8"/>
  <c r="H858" i="8"/>
  <c r="H859" i="8"/>
  <c r="H860" i="8"/>
  <c r="H861" i="8"/>
  <c r="H862" i="8"/>
  <c r="H863" i="8"/>
  <c r="H864" i="8"/>
  <c r="H865" i="8"/>
  <c r="H866" i="8"/>
  <c r="H867" i="8"/>
  <c r="H868" i="8"/>
  <c r="H869" i="8"/>
  <c r="H870" i="8"/>
  <c r="H871" i="8"/>
  <c r="H972" i="8"/>
  <c r="H973" i="8"/>
  <c r="H974" i="8"/>
  <c r="H975" i="8"/>
  <c r="H976" i="8"/>
  <c r="H977" i="8"/>
  <c r="H978" i="8"/>
  <c r="H979" i="8"/>
  <c r="H980" i="8"/>
  <c r="H981" i="8"/>
  <c r="H982" i="8"/>
  <c r="H983" i="8"/>
  <c r="H984" i="8"/>
  <c r="H1100" i="8"/>
  <c r="H1101" i="8"/>
  <c r="H1102" i="8"/>
  <c r="H1103" i="8"/>
  <c r="H1104" i="8"/>
  <c r="H1105" i="8"/>
  <c r="H1106" i="8"/>
  <c r="H1107" i="8"/>
  <c r="H1108" i="8"/>
  <c r="H1109" i="8"/>
  <c r="H1110" i="8"/>
  <c r="H1111" i="8"/>
  <c r="H2309" i="8"/>
  <c r="H2310" i="8"/>
  <c r="H2311" i="8"/>
  <c r="H2312" i="8"/>
  <c r="H2313" i="8"/>
  <c r="H2314" i="8"/>
  <c r="H2315" i="8"/>
  <c r="H2316" i="8"/>
  <c r="H2317" i="8"/>
  <c r="H2318" i="8"/>
  <c r="H2319" i="8"/>
  <c r="H2320" i="8"/>
  <c r="H2321" i="8"/>
  <c r="H2322" i="8"/>
  <c r="H2323" i="8"/>
  <c r="H2324" i="8"/>
  <c r="H2325" i="8"/>
  <c r="H2326" i="8"/>
  <c r="H2327" i="8"/>
  <c r="H2328" i="8"/>
  <c r="H2329" i="8"/>
  <c r="H2330" i="8"/>
  <c r="H2331" i="8"/>
  <c r="H2332" i="8"/>
  <c r="H2347" i="8"/>
  <c r="H2348" i="8"/>
  <c r="H2349" i="8"/>
  <c r="H2350" i="8"/>
  <c r="H800" i="8"/>
  <c r="H801" i="8"/>
  <c r="H802" i="8"/>
  <c r="H803" i="8"/>
  <c r="H804" i="8"/>
  <c r="H805" i="8"/>
  <c r="H806" i="8"/>
  <c r="H807" i="8"/>
  <c r="H808" i="8"/>
  <c r="H809" i="8"/>
  <c r="H810" i="8"/>
  <c r="H811" i="8"/>
  <c r="H812" i="8"/>
  <c r="H813" i="8"/>
  <c r="H814" i="8"/>
  <c r="H815" i="8"/>
  <c r="H816" i="8"/>
  <c r="H817" i="8"/>
  <c r="H818" i="8"/>
  <c r="H819" i="8"/>
  <c r="H820" i="8"/>
  <c r="H821" i="8"/>
  <c r="H822" i="8"/>
  <c r="H823" i="8"/>
  <c r="H824" i="8"/>
  <c r="H825" i="8"/>
  <c r="H826" i="8"/>
  <c r="H827" i="8"/>
  <c r="H828" i="8"/>
  <c r="H829" i="8"/>
  <c r="H830" i="8"/>
  <c r="H831" i="8"/>
  <c r="H832" i="8"/>
  <c r="H833" i="8"/>
  <c r="H834" i="8"/>
  <c r="H835" i="8"/>
  <c r="H836" i="8"/>
  <c r="H837" i="8"/>
  <c r="H838" i="8"/>
  <c r="H839" i="8"/>
  <c r="H840" i="8"/>
  <c r="H841" i="8"/>
  <c r="H842" i="8"/>
  <c r="H843" i="8"/>
  <c r="H844" i="8"/>
  <c r="H845" i="8"/>
  <c r="H846" i="8"/>
  <c r="H847" i="8"/>
  <c r="H848" i="8"/>
  <c r="H849" i="8"/>
  <c r="H850" i="8"/>
  <c r="H851" i="8"/>
  <c r="H852" i="8"/>
  <c r="H853" i="8"/>
  <c r="H854" i="8"/>
  <c r="H855" i="8"/>
  <c r="H783" i="8"/>
  <c r="H784" i="8"/>
  <c r="H785" i="8"/>
  <c r="H786" i="8"/>
  <c r="H787" i="8"/>
  <c r="H788" i="8"/>
  <c r="H789" i="8"/>
  <c r="H790" i="8"/>
  <c r="H791" i="8"/>
  <c r="H792" i="8"/>
  <c r="H793" i="8"/>
  <c r="H794" i="8"/>
  <c r="H795" i="8"/>
  <c r="H796" i="8"/>
  <c r="H797" i="8"/>
  <c r="H798" i="8"/>
  <c r="H799" i="8"/>
  <c r="H649" i="8"/>
  <c r="H101" i="8"/>
  <c r="H100" i="8"/>
  <c r="H99" i="8"/>
  <c r="H98" i="8"/>
  <c r="H97" i="8"/>
  <c r="H96" i="8"/>
  <c r="H95" i="8"/>
  <c r="H94" i="8"/>
  <c r="H93" i="8"/>
  <c r="H92" i="8"/>
  <c r="H91" i="8"/>
  <c r="H90" i="8"/>
  <c r="H89" i="8"/>
  <c r="H88" i="8"/>
  <c r="H87" i="8"/>
  <c r="H86" i="8"/>
  <c r="H85" i="8"/>
  <c r="H84" i="8"/>
  <c r="H83" i="8"/>
  <c r="H82" i="8"/>
  <c r="H81" i="8"/>
  <c r="H80" i="8"/>
  <c r="H79" i="8"/>
  <c r="H78" i="8"/>
  <c r="H77" i="8"/>
  <c r="H76" i="8"/>
  <c r="H75" i="8"/>
  <c r="H74" i="8"/>
  <c r="H73" i="8"/>
  <c r="H72" i="8"/>
  <c r="H16" i="8"/>
  <c r="B19" i="20"/>
  <c r="L2" i="8"/>
  <c r="B32" i="20"/>
  <c r="C19" i="20"/>
  <c r="H3" i="8"/>
  <c r="H2" i="8"/>
  <c r="H4" i="8"/>
  <c r="H6" i="8"/>
  <c r="H9" i="8"/>
  <c r="H5" i="8"/>
  <c r="H7" i="8"/>
  <c r="H8" i="8"/>
  <c r="H10" i="8"/>
  <c r="C32" i="20"/>
  <c r="C18" i="19"/>
  <c r="C24" i="19"/>
  <c r="B18" i="19"/>
  <c r="B24" i="19"/>
  <c r="H11" i="8"/>
  <c r="H12" i="8"/>
  <c r="H13" i="8"/>
  <c r="H14" i="8"/>
  <c r="H15" i="8"/>
  <c r="H17" i="8"/>
  <c r="H18" i="8"/>
  <c r="H19" i="8"/>
  <c r="H20" i="8"/>
  <c r="H21" i="8"/>
  <c r="H22" i="8"/>
  <c r="H23" i="8"/>
  <c r="H24" i="8"/>
  <c r="H25" i="8"/>
  <c r="H26" i="8"/>
  <c r="H27" i="8"/>
  <c r="H28" i="8"/>
  <c r="H29" i="8"/>
  <c r="H30" i="8"/>
  <c r="H31" i="8"/>
  <c r="H32" i="8"/>
  <c r="H33" i="8"/>
  <c r="H34" i="8"/>
  <c r="H35" i="8"/>
  <c r="H36" i="8"/>
  <c r="H37" i="8"/>
  <c r="H38" i="8"/>
  <c r="H39" i="8"/>
  <c r="H40" i="8"/>
  <c r="H41" i="8"/>
  <c r="H42" i="8"/>
  <c r="H43" i="8"/>
  <c r="H44" i="8"/>
  <c r="H45" i="8"/>
  <c r="H46" i="8"/>
  <c r="H47" i="8"/>
  <c r="H48" i="8"/>
  <c r="H49" i="8"/>
  <c r="H50" i="8"/>
  <c r="H51" i="8"/>
  <c r="H52" i="8"/>
  <c r="H53" i="8"/>
  <c r="H54" i="8"/>
  <c r="H55" i="8"/>
  <c r="H56" i="8"/>
  <c r="H57" i="8"/>
  <c r="H58" i="8"/>
  <c r="H59" i="8"/>
  <c r="H60" i="8"/>
  <c r="H61" i="8"/>
  <c r="H62" i="8"/>
  <c r="H63" i="8"/>
  <c r="H64" i="8"/>
  <c r="H65" i="8"/>
  <c r="H66" i="8"/>
  <c r="H67" i="8"/>
  <c r="H68" i="8"/>
  <c r="H69" i="8"/>
  <c r="H70" i="8"/>
  <c r="H71" i="8"/>
  <c r="H131" i="8"/>
  <c r="H130" i="8"/>
  <c r="H129" i="8"/>
  <c r="H128" i="8"/>
  <c r="H127" i="8"/>
  <c r="H126" i="8"/>
  <c r="H125" i="8"/>
  <c r="H124" i="8"/>
  <c r="H123" i="8"/>
  <c r="H122" i="8"/>
  <c r="H121" i="8"/>
  <c r="H120" i="8"/>
  <c r="H119" i="8"/>
  <c r="H118" i="8"/>
  <c r="H117" i="8"/>
  <c r="H116" i="8"/>
  <c r="H115" i="8"/>
  <c r="H114" i="8"/>
  <c r="H113" i="8"/>
  <c r="H112" i="8"/>
  <c r="H111" i="8"/>
  <c r="H110" i="8"/>
  <c r="H109" i="8"/>
  <c r="H108" i="8"/>
  <c r="H107" i="8"/>
  <c r="H106" i="8"/>
  <c r="H105" i="8"/>
  <c r="H104" i="8"/>
  <c r="H103" i="8"/>
  <c r="H102" i="8"/>
  <c r="H156" i="8"/>
  <c r="H155" i="8"/>
  <c r="H154" i="8"/>
  <c r="H153" i="8"/>
  <c r="H152" i="8"/>
  <c r="H151" i="8"/>
  <c r="H150" i="8"/>
  <c r="H149" i="8"/>
  <c r="H148" i="8"/>
  <c r="H147" i="8"/>
  <c r="H146" i="8"/>
  <c r="H145" i="8"/>
  <c r="H144" i="8"/>
  <c r="H143" i="8"/>
  <c r="H142" i="8"/>
  <c r="H141" i="8"/>
  <c r="H140" i="8"/>
  <c r="H139" i="8"/>
  <c r="H137" i="8"/>
  <c r="H138" i="8"/>
  <c r="H136" i="8"/>
  <c r="H135" i="8"/>
  <c r="H134" i="8"/>
  <c r="H132" i="8"/>
  <c r="H133" i="8"/>
  <c r="H157" i="8"/>
  <c r="H158" i="8"/>
  <c r="H159" i="8"/>
  <c r="H160" i="8"/>
  <c r="H161" i="8"/>
  <c r="H162" i="8"/>
  <c r="H163" i="8"/>
  <c r="H164" i="8"/>
  <c r="H165" i="8"/>
  <c r="H166" i="8"/>
  <c r="H167" i="8"/>
  <c r="H168" i="8"/>
  <c r="H169" i="8"/>
  <c r="H170" i="8"/>
  <c r="H171" i="8"/>
  <c r="H172" i="8"/>
  <c r="H173" i="8"/>
  <c r="H174" i="8"/>
  <c r="H175" i="8"/>
  <c r="H176" i="8"/>
  <c r="H177" i="8"/>
  <c r="H178" i="8"/>
  <c r="H179" i="8"/>
  <c r="H180" i="8"/>
  <c r="H181" i="8"/>
  <c r="H182" i="8"/>
  <c r="H183" i="8"/>
  <c r="H184" i="8"/>
  <c r="H185" i="8"/>
  <c r="H186" i="8"/>
  <c r="H187" i="8"/>
  <c r="H188" i="8"/>
  <c r="H189" i="8"/>
  <c r="H190" i="8"/>
  <c r="H191" i="8"/>
  <c r="H192" i="8"/>
  <c r="H193" i="8"/>
  <c r="H194" i="8"/>
  <c r="H195" i="8"/>
  <c r="H196" i="8"/>
  <c r="H197" i="8"/>
  <c r="H198" i="8"/>
  <c r="H199" i="8"/>
  <c r="H200" i="8"/>
  <c r="H201" i="8"/>
  <c r="H202" i="8"/>
  <c r="H203" i="8"/>
  <c r="H204" i="8"/>
  <c r="H205" i="8"/>
  <c r="H206" i="8"/>
  <c r="H207" i="8"/>
  <c r="H208" i="8"/>
  <c r="H209" i="8"/>
  <c r="H210" i="8"/>
  <c r="H211" i="8"/>
  <c r="H212" i="8"/>
  <c r="H213" i="8"/>
  <c r="H214" i="8"/>
  <c r="H215" i="8"/>
  <c r="H216" i="8"/>
  <c r="H217" i="8"/>
  <c r="H218" i="8"/>
  <c r="H219" i="8"/>
  <c r="H220" i="8"/>
  <c r="H221" i="8"/>
  <c r="H222" i="8"/>
  <c r="H223" i="8"/>
  <c r="H224" i="8"/>
  <c r="H225" i="8"/>
  <c r="H226" i="8"/>
  <c r="H227" i="8"/>
  <c r="H228" i="8"/>
  <c r="H229" i="8"/>
  <c r="H230" i="8"/>
  <c r="H231" i="8"/>
  <c r="H232" i="8"/>
  <c r="H233" i="8"/>
  <c r="H234" i="8"/>
  <c r="H235" i="8"/>
  <c r="H236" i="8"/>
  <c r="H237" i="8"/>
  <c r="H238" i="8"/>
  <c r="H239" i="8"/>
  <c r="H240" i="8"/>
  <c r="H241" i="8"/>
  <c r="H242" i="8"/>
  <c r="H243" i="8"/>
  <c r="H244" i="8"/>
  <c r="H282" i="8"/>
  <c r="H281" i="8"/>
  <c r="H280" i="8"/>
  <c r="H279" i="8"/>
  <c r="H278" i="8"/>
  <c r="H277" i="8"/>
  <c r="H276" i="8"/>
  <c r="H275" i="8"/>
  <c r="H274" i="8"/>
  <c r="H273" i="8"/>
  <c r="H272" i="8"/>
  <c r="H271" i="8"/>
  <c r="H270" i="8"/>
  <c r="H269" i="8"/>
  <c r="H268" i="8"/>
  <c r="H267" i="8"/>
  <c r="H266" i="8"/>
  <c r="H265" i="8"/>
  <c r="H264" i="8"/>
  <c r="H263" i="8"/>
  <c r="H262" i="8"/>
  <c r="H261" i="8"/>
  <c r="H260" i="8"/>
  <c r="H259" i="8"/>
  <c r="H258" i="8"/>
  <c r="H257" i="8"/>
  <c r="H256" i="8"/>
  <c r="H255" i="8"/>
  <c r="H254" i="8"/>
  <c r="H253" i="8"/>
  <c r="H252" i="8"/>
  <c r="H251" i="8"/>
  <c r="H250" i="8"/>
  <c r="H249" i="8"/>
  <c r="H248" i="8"/>
  <c r="H247" i="8"/>
  <c r="H246" i="8"/>
  <c r="H245" i="8"/>
  <c r="H302" i="8"/>
  <c r="H301" i="8"/>
  <c r="H300" i="8"/>
  <c r="H299" i="8"/>
  <c r="H298" i="8"/>
  <c r="H297" i="8"/>
  <c r="H296" i="8"/>
  <c r="H295" i="8"/>
  <c r="H294" i="8"/>
  <c r="H293" i="8"/>
  <c r="H292" i="8"/>
  <c r="H291" i="8"/>
  <c r="H290" i="8"/>
  <c r="H289" i="8"/>
  <c r="H288" i="8"/>
  <c r="H287" i="8"/>
  <c r="H286" i="8"/>
  <c r="H285" i="8"/>
  <c r="H284" i="8"/>
  <c r="H283" i="8"/>
  <c r="H319" i="8"/>
  <c r="H318" i="8"/>
  <c r="H317" i="8"/>
  <c r="H316" i="8"/>
  <c r="H314" i="8"/>
  <c r="H315" i="8"/>
  <c r="H313" i="8"/>
  <c r="H312" i="8"/>
  <c r="H311" i="8"/>
  <c r="H310" i="8"/>
  <c r="H309" i="8"/>
  <c r="H308" i="8"/>
  <c r="H307" i="8"/>
  <c r="H306" i="8"/>
  <c r="H305" i="8"/>
  <c r="H304" i="8"/>
  <c r="H303" i="8"/>
  <c r="H320" i="8"/>
  <c r="H321" i="8"/>
  <c r="H322" i="8"/>
  <c r="H323" i="8"/>
  <c r="H324" i="8"/>
  <c r="H325" i="8"/>
  <c r="H326" i="8"/>
  <c r="H327" i="8"/>
  <c r="H328" i="8"/>
  <c r="H329" i="8"/>
  <c r="H330" i="8"/>
  <c r="H331" i="8"/>
  <c r="H332" i="8"/>
  <c r="H333" i="8"/>
  <c r="H334" i="8"/>
  <c r="H335" i="8"/>
  <c r="H336" i="8"/>
  <c r="H337" i="8"/>
  <c r="H338" i="8"/>
  <c r="H339" i="8"/>
  <c r="H340" i="8"/>
  <c r="H341" i="8"/>
  <c r="H342" i="8"/>
  <c r="H343" i="8"/>
  <c r="H344" i="8"/>
  <c r="H345" i="8"/>
  <c r="H346" i="8"/>
  <c r="H361" i="8"/>
  <c r="H360" i="8"/>
  <c r="H359" i="8"/>
  <c r="H358" i="8"/>
  <c r="H357" i="8"/>
  <c r="H356" i="8"/>
  <c r="H355" i="8"/>
  <c r="H354" i="8"/>
  <c r="H353" i="8"/>
  <c r="H352" i="8"/>
  <c r="H351" i="8"/>
  <c r="H350" i="8"/>
  <c r="H349" i="8"/>
  <c r="H348" i="8"/>
  <c r="H347" i="8"/>
  <c r="H362" i="8"/>
  <c r="H363" i="8"/>
  <c r="H364" i="8"/>
  <c r="H365" i="8"/>
  <c r="H366" i="8"/>
  <c r="H367" i="8"/>
  <c r="H368" i="8"/>
  <c r="H369" i="8"/>
  <c r="H370" i="8"/>
  <c r="H371" i="8"/>
  <c r="H372" i="8"/>
  <c r="H373" i="8"/>
  <c r="H374" i="8"/>
  <c r="H375" i="8"/>
  <c r="H376" i="8"/>
  <c r="H377" i="8"/>
  <c r="H378" i="8"/>
  <c r="H379" i="8"/>
  <c r="H380" i="8"/>
  <c r="H381" i="8"/>
  <c r="H382" i="8"/>
  <c r="H383" i="8"/>
  <c r="H384" i="8"/>
  <c r="H385" i="8"/>
  <c r="H386" i="8"/>
  <c r="H387" i="8"/>
  <c r="H388" i="8"/>
  <c r="H389" i="8"/>
  <c r="H390" i="8"/>
  <c r="H391" i="8"/>
  <c r="H392" i="8"/>
  <c r="H393" i="8"/>
  <c r="H394" i="8"/>
  <c r="H395" i="8"/>
  <c r="H396" i="8"/>
  <c r="H397" i="8"/>
  <c r="H398" i="8"/>
  <c r="H399" i="8"/>
  <c r="H400" i="8"/>
  <c r="H401" i="8"/>
  <c r="H402" i="8"/>
  <c r="H403" i="8"/>
  <c r="H404" i="8"/>
  <c r="H405" i="8"/>
  <c r="H406" i="8"/>
  <c r="H407" i="8"/>
  <c r="H408" i="8"/>
  <c r="H409" i="8"/>
  <c r="H410" i="8"/>
  <c r="H411" i="8"/>
  <c r="H412" i="8"/>
  <c r="H413" i="8"/>
  <c r="H414" i="8"/>
  <c r="H415" i="8"/>
  <c r="H416" i="8"/>
  <c r="H417" i="8"/>
  <c r="H418" i="8"/>
  <c r="H419" i="8"/>
  <c r="H420" i="8"/>
  <c r="H421" i="8"/>
  <c r="H422" i="8"/>
  <c r="H423" i="8"/>
  <c r="H424" i="8"/>
  <c r="H425" i="8"/>
  <c r="H426" i="8"/>
  <c r="H427" i="8"/>
  <c r="H428" i="8"/>
  <c r="H429" i="8"/>
  <c r="H430" i="8"/>
  <c r="H431" i="8"/>
  <c r="H432" i="8"/>
  <c r="H433" i="8"/>
  <c r="H434" i="8"/>
  <c r="H435" i="8"/>
  <c r="H436" i="8"/>
  <c r="H437" i="8"/>
  <c r="H438" i="8"/>
  <c r="H439" i="8"/>
  <c r="H440" i="8"/>
  <c r="H441" i="8"/>
  <c r="H442" i="8"/>
  <c r="H443" i="8"/>
  <c r="H444" i="8"/>
  <c r="H445" i="8"/>
  <c r="H446" i="8"/>
  <c r="H447" i="8"/>
  <c r="H448" i="8"/>
  <c r="H449" i="8"/>
  <c r="H450" i="8"/>
  <c r="H451" i="8"/>
  <c r="H452" i="8"/>
  <c r="H453" i="8"/>
  <c r="H454" i="8"/>
  <c r="H455" i="8"/>
  <c r="H456" i="8"/>
  <c r="H457" i="8"/>
  <c r="H458" i="8"/>
  <c r="H459" i="8"/>
  <c r="H460" i="8"/>
  <c r="H461" i="8"/>
  <c r="H462" i="8"/>
  <c r="H463" i="8"/>
  <c r="H464" i="8"/>
  <c r="H465" i="8"/>
  <c r="H466" i="8"/>
  <c r="H467" i="8"/>
  <c r="H468" i="8"/>
  <c r="H469" i="8"/>
  <c r="H470" i="8"/>
  <c r="H471" i="8"/>
  <c r="H472" i="8"/>
  <c r="H473" i="8"/>
  <c r="H474" i="8"/>
  <c r="H475" i="8"/>
  <c r="H476" i="8"/>
  <c r="H477" i="8"/>
  <c r="H478" i="8"/>
  <c r="H479" i="8"/>
  <c r="H480" i="8"/>
  <c r="H481" i="8"/>
  <c r="H482" i="8"/>
  <c r="H483" i="8"/>
  <c r="H484" i="8"/>
  <c r="H485" i="8"/>
  <c r="H486" i="8"/>
  <c r="H487" i="8"/>
  <c r="H488" i="8"/>
  <c r="H489" i="8"/>
  <c r="H490" i="8"/>
  <c r="H491" i="8"/>
  <c r="H492" i="8"/>
  <c r="H493" i="8"/>
  <c r="H494" i="8"/>
  <c r="H495" i="8"/>
  <c r="H496" i="8"/>
  <c r="H497" i="8"/>
  <c r="H498" i="8"/>
  <c r="H499" i="8"/>
  <c r="H500" i="8"/>
  <c r="H501" i="8"/>
  <c r="H502" i="8"/>
  <c r="H503" i="8"/>
  <c r="H504" i="8"/>
  <c r="H505" i="8"/>
  <c r="H506" i="8"/>
  <c r="H507" i="8"/>
  <c r="H508" i="8"/>
  <c r="H509" i="8"/>
  <c r="H510" i="8"/>
  <c r="H511" i="8"/>
  <c r="H512" i="8"/>
  <c r="H513" i="8"/>
  <c r="H514" i="8"/>
  <c r="H515" i="8"/>
  <c r="H516" i="8"/>
  <c r="H517" i="8"/>
  <c r="H518" i="8"/>
  <c r="H519" i="8"/>
  <c r="H520" i="8"/>
  <c r="H521" i="8"/>
  <c r="H522" i="8"/>
  <c r="H523" i="8"/>
  <c r="H524" i="8"/>
  <c r="H525" i="8"/>
  <c r="H526" i="8"/>
  <c r="H527" i="8"/>
  <c r="H528" i="8"/>
  <c r="H529" i="8"/>
  <c r="H530" i="8"/>
  <c r="H531" i="8"/>
  <c r="H532" i="8"/>
  <c r="H533" i="8"/>
  <c r="H534" i="8"/>
  <c r="H535" i="8"/>
  <c r="H536" i="8"/>
  <c r="H537" i="8"/>
  <c r="H538" i="8"/>
  <c r="H539" i="8"/>
  <c r="H540" i="8"/>
  <c r="H541" i="8"/>
  <c r="H542" i="8"/>
  <c r="H543" i="8"/>
  <c r="H544" i="8"/>
  <c r="H545" i="8"/>
  <c r="H546" i="8"/>
  <c r="H547" i="8"/>
  <c r="H548" i="8"/>
  <c r="H549" i="8"/>
  <c r="H550" i="8"/>
  <c r="H551" i="8"/>
  <c r="H552" i="8"/>
  <c r="H553" i="8"/>
  <c r="H554" i="8"/>
  <c r="H555" i="8"/>
  <c r="H556" i="8"/>
  <c r="H557" i="8"/>
  <c r="H558" i="8"/>
  <c r="H559" i="8"/>
  <c r="H560" i="8"/>
  <c r="H561" i="8"/>
  <c r="H562" i="8"/>
  <c r="H582" i="8"/>
  <c r="H581" i="8"/>
  <c r="H580" i="8"/>
  <c r="H579" i="8"/>
  <c r="H578" i="8"/>
  <c r="H577" i="8"/>
  <c r="H576" i="8"/>
  <c r="H575" i="8"/>
  <c r="H574" i="8"/>
  <c r="H573" i="8"/>
  <c r="H572" i="8"/>
  <c r="H571" i="8"/>
  <c r="H570" i="8"/>
  <c r="H569" i="8"/>
  <c r="H568" i="8"/>
  <c r="H567" i="8"/>
  <c r="H566" i="8"/>
  <c r="H565" i="8"/>
  <c r="H564" i="8"/>
  <c r="H563" i="8"/>
  <c r="H583" i="8"/>
  <c r="H584" i="8"/>
  <c r="H585" i="8"/>
  <c r="H586" i="8"/>
  <c r="H587" i="8"/>
  <c r="H588" i="8"/>
  <c r="H589" i="8"/>
  <c r="H590" i="8"/>
  <c r="H591" i="8"/>
  <c r="H592" i="8"/>
  <c r="H593" i="8"/>
  <c r="H594" i="8"/>
  <c r="H595" i="8"/>
  <c r="H596" i="8"/>
  <c r="H597" i="8"/>
  <c r="H598" i="8"/>
  <c r="H599" i="8"/>
  <c r="H600" i="8"/>
  <c r="H601" i="8"/>
  <c r="H602" i="8"/>
  <c r="H603" i="8"/>
  <c r="H604" i="8"/>
  <c r="H605" i="8"/>
  <c r="H606" i="8"/>
  <c r="H607" i="8"/>
  <c r="H608" i="8"/>
  <c r="H609" i="8"/>
  <c r="H610" i="8"/>
  <c r="H611" i="8"/>
  <c r="H612" i="8"/>
  <c r="H613" i="8"/>
  <c r="H614" i="8"/>
  <c r="H615" i="8"/>
  <c r="H616" i="8"/>
  <c r="H617" i="8"/>
  <c r="H618" i="8"/>
  <c r="H619" i="8"/>
  <c r="H620" i="8"/>
  <c r="H621" i="8"/>
  <c r="H622" i="8"/>
  <c r="H623" i="8"/>
  <c r="H624" i="8"/>
  <c r="H625" i="8"/>
  <c r="H626" i="8"/>
  <c r="H627" i="8"/>
  <c r="H628" i="8"/>
  <c r="H629" i="8"/>
  <c r="H630" i="8"/>
  <c r="H631" i="8"/>
  <c r="H632" i="8"/>
  <c r="H633" i="8"/>
  <c r="H634" i="8"/>
  <c r="H635" i="8"/>
  <c r="H636" i="8"/>
  <c r="H637" i="8"/>
  <c r="H638" i="8"/>
  <c r="H639" i="8"/>
  <c r="H640" i="8"/>
  <c r="H641" i="8"/>
  <c r="H642" i="8"/>
  <c r="H643" i="8"/>
  <c r="H644" i="8"/>
  <c r="H645" i="8"/>
  <c r="H646" i="8"/>
  <c r="H647" i="8"/>
  <c r="H648" i="8"/>
  <c r="H650" i="8"/>
  <c r="H651" i="8"/>
  <c r="H652" i="8"/>
  <c r="H653" i="8"/>
  <c r="H654" i="8"/>
  <c r="H655" i="8"/>
  <c r="H656" i="8"/>
  <c r="H657" i="8"/>
  <c r="H658" i="8"/>
  <c r="H659" i="8"/>
  <c r="H660" i="8"/>
  <c r="H661" i="8"/>
  <c r="H662" i="8"/>
  <c r="H663" i="8"/>
  <c r="H664" i="8"/>
  <c r="H665" i="8"/>
  <c r="H666" i="8"/>
  <c r="H667" i="8"/>
  <c r="H668" i="8"/>
  <c r="H669" i="8"/>
  <c r="H670" i="8"/>
  <c r="H671" i="8"/>
  <c r="H672" i="8"/>
  <c r="H673" i="8"/>
  <c r="H674" i="8"/>
  <c r="H675" i="8"/>
  <c r="H676" i="8"/>
  <c r="H677" i="8"/>
  <c r="H678" i="8"/>
  <c r="H679" i="8"/>
  <c r="H680" i="8"/>
  <c r="H681" i="8"/>
  <c r="H682" i="8"/>
  <c r="H683" i="8"/>
  <c r="H684" i="8"/>
  <c r="H685" i="8"/>
  <c r="H686" i="8"/>
  <c r="H687" i="8"/>
  <c r="H688" i="8"/>
  <c r="H689" i="8"/>
  <c r="H690" i="8"/>
  <c r="H691" i="8"/>
  <c r="H692" i="8"/>
  <c r="H693" i="8"/>
  <c r="H694" i="8"/>
  <c r="H695" i="8"/>
  <c r="H696" i="8"/>
  <c r="H697" i="8"/>
  <c r="H698" i="8"/>
  <c r="H699" i="8"/>
  <c r="H700" i="8"/>
  <c r="H701" i="8"/>
  <c r="H702" i="8"/>
  <c r="H703" i="8"/>
  <c r="H704" i="8"/>
  <c r="H705" i="8"/>
  <c r="H706" i="8"/>
  <c r="H707" i="8"/>
  <c r="H708" i="8"/>
  <c r="H709" i="8"/>
  <c r="H710" i="8"/>
  <c r="H711" i="8"/>
  <c r="H712" i="8"/>
  <c r="H713" i="8"/>
  <c r="H714" i="8"/>
  <c r="H715" i="8"/>
  <c r="H716" i="8"/>
  <c r="H717" i="8"/>
  <c r="H718" i="8"/>
  <c r="H719" i="8"/>
  <c r="H720" i="8"/>
  <c r="H721" i="8"/>
  <c r="H722" i="8"/>
  <c r="H723" i="8"/>
  <c r="H724" i="8"/>
  <c r="H725" i="8"/>
  <c r="H726" i="8"/>
  <c r="H727" i="8"/>
  <c r="H728" i="8"/>
  <c r="H729" i="8"/>
  <c r="H730" i="8"/>
  <c r="H731" i="8"/>
  <c r="H732" i="8"/>
  <c r="H733" i="8"/>
  <c r="H734" i="8"/>
  <c r="H735" i="8"/>
  <c r="H736" i="8"/>
  <c r="H737" i="8"/>
  <c r="H738" i="8"/>
  <c r="H739" i="8"/>
  <c r="H740" i="8"/>
  <c r="H741" i="8"/>
  <c r="H742" i="8"/>
  <c r="H743" i="8"/>
  <c r="H744" i="8"/>
  <c r="H745" i="8"/>
  <c r="H746" i="8"/>
  <c r="H747" i="8"/>
  <c r="H748" i="8"/>
  <c r="H749" i="8"/>
  <c r="H750" i="8"/>
  <c r="H751" i="8"/>
  <c r="H752" i="8"/>
  <c r="H753" i="8"/>
  <c r="H754" i="8"/>
  <c r="H755" i="8"/>
  <c r="H756" i="8"/>
  <c r="H757" i="8"/>
  <c r="H758" i="8"/>
  <c r="H759" i="8"/>
  <c r="H760" i="8"/>
  <c r="H761" i="8"/>
  <c r="H762" i="8"/>
  <c r="H763" i="8"/>
  <c r="H764" i="8"/>
  <c r="H765" i="8"/>
  <c r="H766" i="8"/>
  <c r="H767" i="8"/>
  <c r="H768" i="8"/>
  <c r="H769" i="8"/>
  <c r="H770" i="8"/>
  <c r="H771" i="8"/>
  <c r="H772" i="8"/>
  <c r="H773" i="8"/>
  <c r="H774" i="8"/>
  <c r="H775" i="8"/>
  <c r="H776" i="8"/>
  <c r="H777" i="8"/>
  <c r="H778" i="8"/>
  <c r="H779" i="8"/>
  <c r="H780" i="8"/>
  <c r="H781" i="8"/>
  <c r="H782" i="8"/>
  <c r="B16" i="19" l="1"/>
  <c r="B9" i="20"/>
  <c r="C16" i="19"/>
  <c r="B26" i="19"/>
  <c r="C26" i="19"/>
  <c r="C12" i="20"/>
  <c r="D12" i="20" s="1"/>
  <c r="C9" i="20"/>
  <c r="C14" i="20"/>
  <c r="B14" i="20"/>
  <c r="B11" i="19"/>
  <c r="B14" i="19"/>
  <c r="B8" i="20"/>
  <c r="B16" i="20"/>
  <c r="B27" i="19"/>
  <c r="B15" i="20"/>
  <c r="B28" i="20"/>
  <c r="C30" i="20"/>
  <c r="C15" i="20"/>
  <c r="B30" i="20"/>
  <c r="B20" i="19"/>
  <c r="C14" i="19"/>
  <c r="C20" i="20"/>
  <c r="B13" i="20"/>
  <c r="B5" i="19"/>
  <c r="C19" i="19"/>
  <c r="C22" i="19"/>
  <c r="B6" i="20"/>
  <c r="D19" i="20"/>
  <c r="B11" i="20"/>
  <c r="B20" i="20"/>
  <c r="C6" i="20"/>
  <c r="B18" i="20"/>
  <c r="B31" i="20"/>
  <c r="C11" i="19"/>
  <c r="C28" i="20"/>
  <c r="C10" i="19"/>
  <c r="C31" i="20"/>
  <c r="C20" i="19"/>
  <c r="B30" i="19"/>
  <c r="C22" i="20"/>
  <c r="C30" i="19"/>
  <c r="C13" i="20"/>
  <c r="C21" i="19"/>
  <c r="C25" i="19"/>
  <c r="C18" i="20"/>
  <c r="C29" i="19"/>
  <c r="B27" i="20"/>
  <c r="C8" i="20"/>
  <c r="D24" i="19"/>
  <c r="C7" i="20"/>
  <c r="C17" i="19"/>
  <c r="B29" i="20"/>
  <c r="C26" i="20"/>
  <c r="C9" i="19"/>
  <c r="C12" i="19"/>
  <c r="C15" i="19"/>
  <c r="C13" i="19"/>
  <c r="C6" i="19"/>
  <c r="B29" i="19"/>
  <c r="B25" i="20"/>
  <c r="C11" i="20"/>
  <c r="C16" i="20"/>
  <c r="B17" i="20"/>
  <c r="B22" i="20"/>
  <c r="B31" i="19"/>
  <c r="C27" i="20"/>
  <c r="C5" i="19"/>
  <c r="C28" i="19"/>
  <c r="B9" i="19"/>
  <c r="B25" i="19"/>
  <c r="C23" i="19"/>
  <c r="B7" i="19"/>
  <c r="C23" i="20"/>
  <c r="B12" i="19"/>
  <c r="B23" i="19"/>
  <c r="C21" i="20"/>
  <c r="B23" i="20"/>
  <c r="C10" i="20"/>
  <c r="D32" i="20"/>
  <c r="D18" i="19"/>
  <c r="B7" i="20"/>
  <c r="C29" i="20"/>
  <c r="B19" i="19"/>
  <c r="C7" i="19"/>
  <c r="C27" i="19"/>
  <c r="B17" i="19"/>
  <c r="B6" i="19"/>
  <c r="B10" i="20"/>
  <c r="B10" i="19"/>
  <c r="C17" i="20"/>
  <c r="B21" i="20"/>
  <c r="C31" i="19"/>
  <c r="B26" i="20"/>
  <c r="B15" i="19"/>
  <c r="C25" i="20"/>
  <c r="B28" i="19"/>
  <c r="B22" i="19"/>
  <c r="B13" i="19"/>
  <c r="B21" i="19"/>
  <c r="D8" i="19"/>
  <c r="D9" i="20" l="1"/>
  <c r="C24" i="20"/>
  <c r="D16" i="19"/>
  <c r="D26" i="19"/>
  <c r="D14" i="20"/>
  <c r="D8" i="20"/>
  <c r="D14" i="19"/>
  <c r="D11" i="19"/>
  <c r="D15" i="20"/>
  <c r="D27" i="19"/>
  <c r="D16" i="20"/>
  <c r="D28" i="20"/>
  <c r="D19" i="19"/>
  <c r="D30" i="20"/>
  <c r="D20" i="19"/>
  <c r="D13" i="20"/>
  <c r="D21" i="19"/>
  <c r="D20" i="20"/>
  <c r="D5" i="19"/>
  <c r="D22" i="19"/>
  <c r="D6" i="20"/>
  <c r="D31" i="19"/>
  <c r="D11" i="20"/>
  <c r="D28" i="19"/>
  <c r="D27" i="20"/>
  <c r="D17" i="20"/>
  <c r="D18" i="20"/>
  <c r="D25" i="20"/>
  <c r="D22" i="20"/>
  <c r="D31" i="20"/>
  <c r="D29" i="20"/>
  <c r="D7" i="19"/>
  <c r="D10" i="19"/>
  <c r="D12" i="19"/>
  <c r="D21" i="20"/>
  <c r="D30" i="19"/>
  <c r="D7" i="20"/>
  <c r="D29" i="19"/>
  <c r="D13" i="19"/>
  <c r="D23" i="19"/>
  <c r="D25" i="19"/>
  <c r="D15" i="19"/>
  <c r="D17" i="19"/>
  <c r="B24" i="20"/>
  <c r="D10" i="20"/>
  <c r="D6" i="19"/>
  <c r="D9" i="19"/>
  <c r="D23" i="20"/>
  <c r="D26" i="20"/>
  <c r="C32" i="19"/>
  <c r="B5" i="20"/>
  <c r="C5" i="20"/>
  <c r="B32" i="19"/>
  <c r="B33" i="20" l="1"/>
  <c r="C33" i="20"/>
  <c r="D24" i="20"/>
  <c r="D5" i="20"/>
  <c r="D32" i="19"/>
  <c r="D33" i="20" l="1"/>
  <c r="E1" i="1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A1" authorId="0" shapeId="0" xr:uid="{00000000-0006-0000-0300-000001000000}">
      <text>
        <r>
          <rPr>
            <sz val="9"/>
            <color indexed="81"/>
            <rFont val="Tahoma"/>
            <family val="2"/>
          </rPr>
          <t>The Timer will fill this information automatically</t>
        </r>
      </text>
    </comment>
    <comment ref="B1" authorId="0" shapeId="0" xr:uid="{00000000-0006-0000-0300-000002000000}">
      <text>
        <r>
          <rPr>
            <sz val="9"/>
            <color indexed="81"/>
            <rFont val="Tahoma"/>
            <family val="2"/>
          </rPr>
          <t>You need to type the Source of each question before starting Timer. You could also change this value manually.</t>
        </r>
      </text>
    </comment>
    <comment ref="C1" authorId="0" shapeId="0" xr:uid="{00000000-0006-0000-0300-000003000000}">
      <text>
        <r>
          <rPr>
            <sz val="9"/>
            <color indexed="81"/>
            <rFont val="Tahoma"/>
            <family val="2"/>
          </rPr>
          <t>You need to type the Section of each question before starting Timer. You could also change this value manually.</t>
        </r>
      </text>
    </comment>
    <comment ref="D1" authorId="0" shapeId="0" xr:uid="{00000000-0006-0000-0300-000004000000}">
      <text>
        <r>
          <rPr>
            <sz val="9"/>
            <color indexed="81"/>
            <rFont val="Tahoma"/>
            <family val="2"/>
          </rPr>
          <t>You need to type the question number before starting Timer. You could also change this value manually.</t>
        </r>
      </text>
    </comment>
    <comment ref="E1" authorId="0" shapeId="0" xr:uid="{00000000-0006-0000-0300-000005000000}">
      <text>
        <r>
          <rPr>
            <sz val="9"/>
            <color indexed="81"/>
            <rFont val="Tahoma"/>
            <family val="2"/>
          </rPr>
          <t>Type this value yourself</t>
        </r>
      </text>
    </comment>
    <comment ref="F1" authorId="0" shapeId="0" xr:uid="{00000000-0006-0000-0300-000006000000}">
      <text>
        <r>
          <rPr>
            <sz val="9"/>
            <color indexed="81"/>
            <rFont val="Tahoma"/>
            <family val="2"/>
          </rPr>
          <t>Type this value manually. You could get the difficult level of each question on GmatClub.com
This value is used to assign weights, so that you could estimate your ability well.</t>
        </r>
      </text>
    </comment>
    <comment ref="G1" authorId="0" shapeId="0" xr:uid="{00000000-0006-0000-0300-000007000000}">
      <text>
        <r>
          <rPr>
            <sz val="9"/>
            <color indexed="81"/>
            <rFont val="Tahoma"/>
            <family val="2"/>
          </rPr>
          <t>This one is filled automatically by the Timer</t>
        </r>
      </text>
    </comment>
    <comment ref="H1" authorId="0" shapeId="0" xr:uid="{00000000-0006-0000-0300-000008000000}">
      <text>
        <r>
          <rPr>
            <sz val="9"/>
            <color indexed="81"/>
            <rFont val="Tahoma"/>
            <family val="2"/>
          </rPr>
          <t>This column is filled with formula to check whether your answer is correct or not. Don’t modify anything in this column.</t>
        </r>
      </text>
    </comment>
    <comment ref="I1" authorId="0" shapeId="0" xr:uid="{00000000-0006-0000-0300-000009000000}">
      <text>
        <r>
          <rPr>
            <sz val="9"/>
            <color indexed="81"/>
            <rFont val="Tahoma"/>
            <family val="2"/>
          </rPr>
          <t>This one is filled automatically by the Timer</t>
        </r>
      </text>
    </comment>
    <comment ref="J1" authorId="0" shapeId="0" xr:uid="{00000000-0006-0000-0300-00000A000000}">
      <text>
        <r>
          <rPr>
            <sz val="9"/>
            <color indexed="81"/>
            <rFont val="Tahoma"/>
            <family val="2"/>
          </rPr>
          <t>Type this value manually</t>
        </r>
      </text>
    </comment>
    <comment ref="K1" authorId="0" shapeId="0" xr:uid="{00000000-0006-0000-0300-00000B000000}">
      <text>
        <r>
          <rPr>
            <sz val="9"/>
            <color indexed="81"/>
            <rFont val="Tahoma"/>
            <family val="2"/>
          </rPr>
          <t>Take note for each question. Type whatever you want here.</t>
        </r>
      </text>
    </comment>
    <comment ref="L1" authorId="0" shapeId="0" xr:uid="{00000000-0006-0000-0300-00000C000000}">
      <text>
        <r>
          <rPr>
            <sz val="9"/>
            <color indexed="81"/>
            <rFont val="Tahoma"/>
            <family val="2"/>
          </rPr>
          <t>DON’T modify anything in this column</t>
        </r>
      </text>
    </comment>
  </commentList>
</comments>
</file>

<file path=xl/sharedStrings.xml><?xml version="1.0" encoding="utf-8"?>
<sst xmlns="http://schemas.openxmlformats.org/spreadsheetml/2006/main" count="14463" uniqueCount="377">
  <si>
    <t>C</t>
  </si>
  <si>
    <t>B</t>
  </si>
  <si>
    <t>D</t>
  </si>
  <si>
    <t>E</t>
  </si>
  <si>
    <t>A</t>
  </si>
  <si>
    <t>RC</t>
  </si>
  <si>
    <t>CR</t>
  </si>
  <si>
    <t>SC</t>
  </si>
  <si>
    <t>Section</t>
  </si>
  <si>
    <t>Q. No.</t>
  </si>
  <si>
    <t>Result</t>
  </si>
  <si>
    <t>PS</t>
  </si>
  <si>
    <t>DS</t>
  </si>
  <si>
    <t>Correct</t>
  </si>
  <si>
    <t>Incorrect</t>
  </si>
  <si>
    <t>Grand Total</t>
  </si>
  <si>
    <t>Number of questions you want to take:</t>
  </si>
  <si>
    <t>Select which section you want to practice:</t>
  </si>
  <si>
    <t>You want to practice question:</t>
  </si>
  <si>
    <t>The current question:</t>
  </si>
  <si>
    <t>Your current choice:</t>
  </si>
  <si>
    <t>From No. :</t>
  </si>
  <si>
    <t>To No. :</t>
  </si>
  <si>
    <t>(put 1 to turn on milliseconds)</t>
  </si>
  <si>
    <t>Milliseconds (0/1)</t>
  </si>
  <si>
    <t>Time taken</t>
  </si>
  <si>
    <t>Source:</t>
  </si>
  <si>
    <t>Source</t>
  </si>
  <si>
    <t>Count of Question</t>
  </si>
  <si>
    <t>Note</t>
  </si>
  <si>
    <t>Completed
Time</t>
  </si>
  <si>
    <t>Your 
Answer</t>
  </si>
  <si>
    <t>Quant Area</t>
  </si>
  <si>
    <t>Verbal Area</t>
  </si>
  <si>
    <t xml:space="preserve">   CR-Assumption</t>
  </si>
  <si>
    <t xml:space="preserve">   RC- Main Point</t>
  </si>
  <si>
    <t xml:space="preserve">   RC- Inference</t>
  </si>
  <si>
    <t xml:space="preserve">   RC- Detail</t>
  </si>
  <si>
    <t xml:space="preserve">   RC- Structure</t>
  </si>
  <si>
    <t xml:space="preserve">   RC-Function</t>
  </si>
  <si>
    <t xml:space="preserve">   RC-Tone</t>
  </si>
  <si>
    <t xml:space="preserve">   RC- Misc</t>
  </si>
  <si>
    <t>Area List</t>
  </si>
  <si>
    <t>Answer Choice</t>
  </si>
  <si>
    <t xml:space="preserve">   Q-Algebra</t>
  </si>
  <si>
    <t xml:space="preserve">   Q-Geometry</t>
  </si>
  <si>
    <t xml:space="preserve">   Q-Coordinate Geometry</t>
  </si>
  <si>
    <t xml:space="preserve">   Q-Number Properties</t>
  </si>
  <si>
    <t xml:space="preserve">   Q-Probability</t>
  </si>
  <si>
    <t xml:space="preserve">   Q-Word Problems</t>
  </si>
  <si>
    <t>Difficult Level</t>
  </si>
  <si>
    <t>Easy</t>
  </si>
  <si>
    <t>Medium</t>
  </si>
  <si>
    <t>Hard</t>
  </si>
  <si>
    <t>Very Hard</t>
  </si>
  <si>
    <t>N/A</t>
  </si>
  <si>
    <t>Difficult
Level</t>
  </si>
  <si>
    <t>Error Log for practice</t>
  </si>
  <si>
    <t>GMAT CLUB - Contributing to Each Other's Learning</t>
  </si>
  <si>
    <r>
      <t xml:space="preserve">- Right click on Pivot Table and click </t>
    </r>
    <r>
      <rPr>
        <b/>
        <sz val="11"/>
        <color theme="1"/>
        <rFont val="Calibri"/>
        <family val="2"/>
        <scheme val="minor"/>
      </rPr>
      <t>Refresh</t>
    </r>
    <r>
      <rPr>
        <sz val="11"/>
        <color theme="1"/>
        <rFont val="Calibri"/>
        <family val="2"/>
        <scheme val="minor"/>
      </rPr>
      <t xml:space="preserve"> every time you want to see the result
- </t>
    </r>
    <r>
      <rPr>
        <sz val="11"/>
        <color rgb="FF0000FF"/>
        <rFont val="Calibri"/>
        <family val="2"/>
        <scheme val="minor"/>
      </rPr>
      <t>In case that</t>
    </r>
    <r>
      <rPr>
        <sz val="11"/>
        <color theme="1"/>
        <rFont val="Calibri"/>
        <family val="2"/>
        <scheme val="minor"/>
      </rPr>
      <t xml:space="preserve"> the pivot table prompts </t>
    </r>
    <r>
      <rPr>
        <b/>
        <sz val="11"/>
        <color rgb="FFFF0000"/>
        <rFont val="Calibri"/>
        <family val="2"/>
        <scheme val="minor"/>
      </rPr>
      <t>error about data source</t>
    </r>
    <r>
      <rPr>
        <sz val="11"/>
        <color theme="1"/>
        <rFont val="Calibri"/>
        <family val="2"/>
        <scheme val="minor"/>
      </rPr>
      <t xml:space="preserve">, do following steps to update data source:
</t>
    </r>
    <r>
      <rPr>
        <b/>
        <sz val="11"/>
        <color theme="1"/>
        <rFont val="Calibri"/>
        <family val="2"/>
        <scheme val="minor"/>
      </rPr>
      <t xml:space="preserve">1. </t>
    </r>
    <r>
      <rPr>
        <sz val="11"/>
        <color theme="1"/>
        <rFont val="Calibri"/>
        <family val="2"/>
        <scheme val="minor"/>
      </rPr>
      <t xml:space="preserve">Click on any cell within pivot table. The PivotTable Tools will display on ribon bar
</t>
    </r>
    <r>
      <rPr>
        <b/>
        <sz val="11"/>
        <color theme="1"/>
        <rFont val="Calibri"/>
        <family val="2"/>
        <scheme val="minor"/>
      </rPr>
      <t>2.</t>
    </r>
    <r>
      <rPr>
        <sz val="11"/>
        <color theme="1"/>
        <rFont val="Calibri"/>
        <family val="2"/>
        <scheme val="minor"/>
      </rPr>
      <t xml:space="preserve"> Click on </t>
    </r>
    <r>
      <rPr>
        <b/>
        <i/>
        <sz val="11"/>
        <color theme="1"/>
        <rFont val="Calibri"/>
        <family val="2"/>
        <scheme val="minor"/>
      </rPr>
      <t xml:space="preserve">PivotTable Tools &gt; Analyze &gt; Change Data Source 
</t>
    </r>
    <r>
      <rPr>
        <sz val="11"/>
        <color theme="1"/>
        <rFont val="Calibri"/>
        <family val="2"/>
        <scheme val="minor"/>
      </rPr>
      <t xml:space="preserve">
</t>
    </r>
    <r>
      <rPr>
        <b/>
        <sz val="11"/>
        <color theme="1"/>
        <rFont val="Calibri"/>
        <family val="2"/>
        <scheme val="minor"/>
      </rPr>
      <t xml:space="preserve">3. </t>
    </r>
    <r>
      <rPr>
        <sz val="11"/>
        <color theme="1"/>
        <rFont val="Calibri"/>
        <family val="2"/>
        <scheme val="minor"/>
      </rPr>
      <t xml:space="preserve">In the box Table/Range, type </t>
    </r>
    <r>
      <rPr>
        <b/>
        <i/>
        <sz val="11"/>
        <color theme="1"/>
        <rFont val="Calibri"/>
        <family val="2"/>
        <scheme val="minor"/>
      </rPr>
      <t>"TableErrorLog"</t>
    </r>
    <r>
      <rPr>
        <sz val="11"/>
        <color theme="1"/>
        <rFont val="Calibri"/>
        <family val="2"/>
        <scheme val="minor"/>
      </rPr>
      <t xml:space="preserve"> and enter</t>
    </r>
  </si>
  <si>
    <t xml:space="preserve">   Q-Absolute Values/Modules</t>
  </si>
  <si>
    <t xml:space="preserve">   Q-Arithmetic</t>
  </si>
  <si>
    <t xml:space="preserve">   Q-Combinations</t>
  </si>
  <si>
    <t xml:space="preserve">   Q-Distance/Rate Problems</t>
  </si>
  <si>
    <t xml:space="preserve">   Q-Divisibility/Multiples/Factors</t>
  </si>
  <si>
    <t xml:space="preserve">   Q-Exponents/Powers</t>
  </si>
  <si>
    <t xml:space="preserve">   Q-Fractions/Ratios/Decimals</t>
  </si>
  <si>
    <t xml:space="preserve">   Q-Functions and Custom Characters</t>
  </si>
  <si>
    <t xml:space="preserve">   Q-Graphs and Illustrations</t>
  </si>
  <si>
    <t xml:space="preserve">   Q-Inequalities</t>
  </si>
  <si>
    <t xml:space="preserve">   Q-Min/Max Problems</t>
  </si>
  <si>
    <t xml:space="preserve">   Q-Mixture Problems</t>
  </si>
  <si>
    <t xml:space="preserve">   Q-Must or Could be True Questions</t>
  </si>
  <si>
    <t xml:space="preserve">   Q-Overlapping Sets</t>
  </si>
  <si>
    <t xml:space="preserve">   Q-Percents and Interest Problems</t>
  </si>
  <si>
    <t xml:space="preserve">   Q-Poor Quality</t>
  </si>
  <si>
    <t xml:space="preserve">   Q-Remainders</t>
  </si>
  <si>
    <t xml:space="preserve">   Q-Roots</t>
  </si>
  <si>
    <t xml:space="preserve">   Q-Sequences</t>
  </si>
  <si>
    <t xml:space="preserve">   Q-Statistics and Sets Problems</t>
  </si>
  <si>
    <t xml:space="preserve">   Q-Work/Rate Problems</t>
  </si>
  <si>
    <t xml:space="preserve">   CR-Additional Evidence</t>
  </si>
  <si>
    <t xml:space="preserve">   CR-Bold Face CR</t>
  </si>
  <si>
    <t xml:space="preserve">   CR-Cause and Effect</t>
  </si>
  <si>
    <t xml:space="preserve">   CR-Complete the Passage</t>
  </si>
  <si>
    <t xml:space="preserve">   CR-Conclusion</t>
  </si>
  <si>
    <t xml:space="preserve">   CR-CR Resources</t>
  </si>
  <si>
    <t xml:space="preserve">   CR-Evaluate Argument</t>
  </si>
  <si>
    <t xml:space="preserve">   CR-Except</t>
  </si>
  <si>
    <t xml:space="preserve">   CR-Inference</t>
  </si>
  <si>
    <t xml:space="preserve">   CR-Logical Flaw</t>
  </si>
  <si>
    <t xml:space="preserve">   CR-Method of Reasoning</t>
  </si>
  <si>
    <t xml:space="preserve">   CR-Must be True</t>
  </si>
  <si>
    <t xml:space="preserve">   CR-Numbers &amp; Percent</t>
  </si>
  <si>
    <t xml:space="preserve">   CR-Resolve Paradox</t>
  </si>
  <si>
    <t xml:space="preserve">   CR-Similar Reasoning</t>
  </si>
  <si>
    <t xml:space="preserve">   CR-Strengthen</t>
  </si>
  <si>
    <t xml:space="preserve">   CR-Weaken</t>
  </si>
  <si>
    <t xml:space="preserve">   Verbal-Other</t>
  </si>
  <si>
    <t>Area</t>
  </si>
  <si>
    <t>Assign weights to each question with difficult level</t>
  </si>
  <si>
    <t>Weights</t>
  </si>
  <si>
    <t>Weights 
(by difficult level)</t>
  </si>
  <si>
    <t>Corrected Answer</t>
  </si>
  <si>
    <t>Type the Weight values manually. DON’T change other columns</t>
  </si>
  <si>
    <t>Table 1. Overview</t>
  </si>
  <si>
    <t>Estimate your ability by difficult level</t>
  </si>
  <si>
    <t>Total weights</t>
  </si>
  <si>
    <t>Your Ability</t>
  </si>
  <si>
    <t>Your ability (percent)</t>
  </si>
  <si>
    <t>Total</t>
  </si>
  <si>
    <t>CR Section</t>
  </si>
  <si>
    <t>RC Section</t>
  </si>
  <si>
    <t>Set threshold to mark color</t>
  </si>
  <si>
    <t>Ability</t>
  </si>
  <si>
    <t>Threshold (equal to or above)</t>
  </si>
  <si>
    <t>Excellent</t>
  </si>
  <si>
    <t>Good</t>
  </si>
  <si>
    <t>Average</t>
  </si>
  <si>
    <t>Poor</t>
  </si>
  <si>
    <t>Very Poor</t>
  </si>
  <si>
    <t>By Difficult Level</t>
  </si>
  <si>
    <t>Average of taken time</t>
  </si>
  <si>
    <r>
      <rPr>
        <b/>
        <sz val="11"/>
        <color rgb="FFFF0000"/>
        <rFont val="Calibri"/>
        <family val="2"/>
        <scheme val="minor"/>
      </rPr>
      <t xml:space="preserve">User guide: 
</t>
    </r>
    <r>
      <rPr>
        <b/>
        <u/>
        <sz val="11"/>
        <color rgb="FFFF0000"/>
        <rFont val="Calibri"/>
        <family val="2"/>
        <scheme val="minor"/>
      </rPr>
      <t>Note: Type in yeallow cells only.</t>
    </r>
    <r>
      <rPr>
        <b/>
        <sz val="11"/>
        <color rgb="FFFF0000"/>
        <rFont val="Calibri"/>
        <family val="2"/>
        <scheme val="minor"/>
      </rPr>
      <t xml:space="preserve">
</t>
    </r>
    <r>
      <rPr>
        <b/>
        <sz val="11"/>
        <rFont val="Calibri"/>
        <family val="2"/>
        <scheme val="minor"/>
      </rPr>
      <t xml:space="preserve">1. Type the Source of those questions you want to practice
</t>
    </r>
    <r>
      <rPr>
        <b/>
        <sz val="11"/>
        <color theme="1"/>
        <rFont val="Calibri"/>
        <family val="2"/>
        <scheme val="minor"/>
      </rPr>
      <t>2. Select which section you want to practice (CR/SC/RC/DS/PS)</t>
    </r>
    <r>
      <rPr>
        <sz val="11"/>
        <color theme="1"/>
        <rFont val="Calibri"/>
        <family val="2"/>
        <scheme val="minor"/>
      </rPr>
      <t xml:space="preserve">
</t>
    </r>
    <r>
      <rPr>
        <b/>
        <sz val="11"/>
        <color theme="1"/>
        <rFont val="Calibri"/>
        <family val="2"/>
        <scheme val="minor"/>
      </rPr>
      <t xml:space="preserve">3. Type the Question Number you want to practice. </t>
    </r>
    <r>
      <rPr>
        <sz val="11"/>
        <color theme="1"/>
        <rFont val="Calibri"/>
        <family val="2"/>
        <scheme val="minor"/>
      </rPr>
      <t xml:space="preserve">
For example, in CR section, you want to practice 5 questions from question 1 to question 5, type in these cells value 1 and 5. Make sure that these value are in the right order.
</t>
    </r>
    <r>
      <rPr>
        <b/>
        <sz val="11"/>
        <color theme="1"/>
        <rFont val="Calibri"/>
        <family val="2"/>
        <scheme val="minor"/>
      </rPr>
      <t>4. Start timer by clicking Start button.</t>
    </r>
    <r>
      <rPr>
        <sz val="11"/>
        <color theme="1"/>
        <rFont val="Calibri"/>
        <family val="2"/>
        <scheme val="minor"/>
      </rPr>
      <t xml:space="preserve">
- If you want to start a new session, click </t>
    </r>
    <r>
      <rPr>
        <b/>
        <sz val="11"/>
        <color theme="1"/>
        <rFont val="Calibri"/>
        <family val="2"/>
        <scheme val="minor"/>
      </rPr>
      <t xml:space="preserve">Start </t>
    </r>
    <r>
      <rPr>
        <sz val="11"/>
        <color theme="1"/>
        <rFont val="Calibri"/>
        <family val="2"/>
        <scheme val="minor"/>
      </rPr>
      <t xml:space="preserve">button
- If you want to pause the current session, click </t>
    </r>
    <r>
      <rPr>
        <b/>
        <sz val="11"/>
        <color theme="1"/>
        <rFont val="Calibri"/>
        <family val="2"/>
        <scheme val="minor"/>
      </rPr>
      <t xml:space="preserve">Pause </t>
    </r>
    <r>
      <rPr>
        <sz val="11"/>
        <color theme="1"/>
        <rFont val="Calibri"/>
        <family val="2"/>
        <scheme val="minor"/>
      </rPr>
      <t xml:space="preserve">button. If you want to resume that session, click on </t>
    </r>
    <r>
      <rPr>
        <b/>
        <sz val="11"/>
        <color theme="1"/>
        <rFont val="Calibri"/>
        <family val="2"/>
        <scheme val="minor"/>
      </rPr>
      <t>Resume</t>
    </r>
    <r>
      <rPr>
        <sz val="11"/>
        <color theme="1"/>
        <rFont val="Calibri"/>
        <family val="2"/>
        <scheme val="minor"/>
      </rPr>
      <t xml:space="preserve"> button.
- If you want to select any answer choice, click on the respective button. 
- If you want to move to the next question, click </t>
    </r>
    <r>
      <rPr>
        <b/>
        <sz val="11"/>
        <color theme="1"/>
        <rFont val="Calibri"/>
        <family val="2"/>
        <scheme val="minor"/>
      </rPr>
      <t>Comfirm</t>
    </r>
    <r>
      <rPr>
        <sz val="11"/>
        <color theme="1"/>
        <rFont val="Calibri"/>
        <family val="2"/>
        <scheme val="minor"/>
      </rPr>
      <t xml:space="preserve"> button.
- If you want to stop the timer, click </t>
    </r>
    <r>
      <rPr>
        <b/>
        <sz val="11"/>
        <color theme="1"/>
        <rFont val="Calibri"/>
        <family val="2"/>
        <scheme val="minor"/>
      </rPr>
      <t>Stop</t>
    </r>
    <r>
      <rPr>
        <sz val="11"/>
        <color theme="1"/>
        <rFont val="Calibri"/>
        <family val="2"/>
        <scheme val="minor"/>
      </rPr>
      <t xml:space="preserve"> button. 
The Program will automatically write your </t>
    </r>
    <r>
      <rPr>
        <b/>
        <i/>
        <sz val="11"/>
        <color theme="1"/>
        <rFont val="Calibri"/>
        <family val="2"/>
        <scheme val="minor"/>
      </rPr>
      <t xml:space="preserve">Answer Choice/Section/Question No./Source </t>
    </r>
    <r>
      <rPr>
        <sz val="11"/>
        <color theme="1"/>
        <rFont val="Calibri"/>
        <family val="2"/>
        <scheme val="minor"/>
      </rPr>
      <t xml:space="preserve">to sheet 'Error Log'. It will write to empty cell next to the last question you have answered.
 </t>
    </r>
    <r>
      <rPr>
        <b/>
        <sz val="11"/>
        <color theme="1"/>
        <rFont val="Calibri"/>
        <family val="2"/>
        <scheme val="minor"/>
      </rPr>
      <t xml:space="preserve">
Small timer</t>
    </r>
    <r>
      <rPr>
        <sz val="11"/>
        <color theme="1"/>
        <rFont val="Calibri"/>
        <family val="2"/>
        <scheme val="minor"/>
      </rPr>
      <t xml:space="preserve">: Show the time taken for current question only.
</t>
    </r>
    <r>
      <rPr>
        <b/>
        <sz val="11"/>
        <color theme="1"/>
        <rFont val="Calibri"/>
        <family val="2"/>
        <scheme val="minor"/>
      </rPr>
      <t>Timer</t>
    </r>
    <r>
      <rPr>
        <sz val="11"/>
        <color theme="1"/>
        <rFont val="Calibri"/>
        <family val="2"/>
        <scheme val="minor"/>
      </rPr>
      <t>: Show the total time taken for all questions in that session.</t>
    </r>
  </si>
  <si>
    <r>
      <rPr>
        <b/>
        <sz val="11"/>
        <color theme="1"/>
        <rFont val="Segoe UI"/>
        <family val="2"/>
      </rPr>
      <t xml:space="preserve">       Feature:</t>
    </r>
    <r>
      <rPr>
        <sz val="11"/>
        <color theme="1"/>
        <rFont val="Segoe UI"/>
        <family val="2"/>
      </rPr>
      <t xml:space="preserve">
       - Automate your practice with Timer function. Now you could manage your time during practice. The Timer will automatically write any information to Error Log to
         keep your practice history clear and precise. Check more on </t>
    </r>
    <r>
      <rPr>
        <b/>
        <sz val="11"/>
        <color rgb="FFFF0000"/>
        <rFont val="Segoe UI"/>
        <family val="2"/>
      </rPr>
      <t>Timer</t>
    </r>
    <r>
      <rPr>
        <sz val="11"/>
        <color theme="1"/>
        <rFont val="Segoe UI"/>
        <family val="2"/>
      </rPr>
      <t xml:space="preserve"> sheet and </t>
    </r>
    <r>
      <rPr>
        <b/>
        <sz val="11"/>
        <color rgb="FF0070C0"/>
        <rFont val="Segoe UI"/>
        <family val="2"/>
      </rPr>
      <t>Error Log</t>
    </r>
    <r>
      <rPr>
        <sz val="11"/>
        <color theme="1"/>
        <rFont val="Segoe UI"/>
        <family val="2"/>
      </rPr>
      <t xml:space="preserve"> sheet
</t>
    </r>
    <r>
      <rPr>
        <b/>
        <u/>
        <sz val="11"/>
        <color theme="1"/>
        <rFont val="Segoe UI"/>
        <family val="2"/>
      </rPr>
      <t xml:space="preserve">
</t>
    </r>
    <r>
      <rPr>
        <b/>
        <sz val="11"/>
        <color theme="1"/>
        <rFont val="Segoe UI"/>
        <family val="2"/>
      </rPr>
      <t xml:space="preserve">       </t>
    </r>
    <r>
      <rPr>
        <b/>
        <u/>
        <sz val="11"/>
        <color theme="1"/>
        <rFont val="Segoe UI"/>
        <family val="2"/>
      </rPr>
      <t>Note:</t>
    </r>
    <r>
      <rPr>
        <sz val="11"/>
        <color theme="1"/>
        <rFont val="Segoe UI"/>
        <family val="2"/>
      </rPr>
      <t xml:space="preserve"> In sheet Error Log, do not change the formula in columns: </t>
    </r>
    <r>
      <rPr>
        <b/>
        <sz val="11"/>
        <color theme="1"/>
        <rFont val="Segoe UI"/>
        <family val="2"/>
      </rPr>
      <t>H</t>
    </r>
    <r>
      <rPr>
        <sz val="11"/>
        <color theme="1"/>
        <rFont val="Segoe UI"/>
        <family val="2"/>
      </rPr>
      <t xml:space="preserve"> </t>
    </r>
    <r>
      <rPr>
        <b/>
        <sz val="11"/>
        <color theme="1"/>
        <rFont val="Segoe UI"/>
        <family val="2"/>
      </rPr>
      <t xml:space="preserve">(Result) </t>
    </r>
    <r>
      <rPr>
        <sz val="11"/>
        <color theme="1"/>
        <rFont val="Segoe UI"/>
        <family val="2"/>
      </rPr>
      <t>and</t>
    </r>
    <r>
      <rPr>
        <b/>
        <sz val="11"/>
        <color theme="1"/>
        <rFont val="Segoe UI"/>
        <family val="2"/>
      </rPr>
      <t xml:space="preserve"> L (Weights)</t>
    </r>
    <r>
      <rPr>
        <sz val="11"/>
        <color theme="1"/>
        <rFont val="Segoe UI"/>
        <family val="2"/>
      </rPr>
      <t>. Also, do not change any 
                  column name since this could lead to unexpected results.</t>
    </r>
    <r>
      <rPr>
        <b/>
        <sz val="11"/>
        <color theme="1"/>
        <rFont val="Segoe UI"/>
        <family val="2"/>
      </rPr>
      <t xml:space="preserve">
       </t>
    </r>
    <r>
      <rPr>
        <b/>
        <u/>
        <sz val="11"/>
        <color theme="1"/>
        <rFont val="Segoe UI"/>
        <family val="2"/>
      </rPr>
      <t>Requirements:</t>
    </r>
    <r>
      <rPr>
        <sz val="11"/>
        <color theme="1"/>
        <rFont val="Segoe UI"/>
        <family val="2"/>
      </rPr>
      <t xml:space="preserve">
          - VBA could run only in Windows OS. </t>
    </r>
    <r>
      <rPr>
        <b/>
        <sz val="11"/>
        <color theme="1"/>
        <rFont val="Segoe UI"/>
        <family val="2"/>
      </rPr>
      <t>Excel in Mac doesn't support VBA</t>
    </r>
    <r>
      <rPr>
        <sz val="11"/>
        <color theme="1"/>
        <rFont val="Segoe UI"/>
        <family val="2"/>
      </rPr>
      <t xml:space="preserve">
          - Excel 2010 or later
          - In order to run Timer, the macro must be enable
      </t>
    </r>
    <r>
      <rPr>
        <b/>
        <sz val="11"/>
        <color theme="1"/>
        <rFont val="Segoe UI"/>
        <family val="2"/>
      </rPr>
      <t>Author:</t>
    </r>
    <r>
      <rPr>
        <sz val="11"/>
        <color theme="1"/>
        <rFont val="Segoe UI"/>
        <family val="2"/>
      </rPr>
      <t xml:space="preserve"> </t>
    </r>
    <r>
      <rPr>
        <b/>
        <sz val="11"/>
        <color rgb="FF006100"/>
        <rFont val="Segoe UI"/>
        <family val="2"/>
      </rPr>
      <t>broall</t>
    </r>
    <r>
      <rPr>
        <sz val="11"/>
        <color theme="1"/>
        <rFont val="Segoe UI"/>
        <family val="2"/>
      </rPr>
      <t xml:space="preserve"> - GmatClub.com</t>
    </r>
  </si>
  <si>
    <t>Guessed. Need to find easier way to calculate averages</t>
  </si>
  <si>
    <t>Guessed. Need to learn set theory and probility (and/or statements)</t>
  </si>
  <si>
    <t>Need to be more confident about my approach</t>
  </si>
  <si>
    <t>Need to work on work-time problems. Need to master this.</t>
  </si>
  <si>
    <t>Be more confindent about definitions of mean median mode</t>
  </si>
  <si>
    <t>No idea how to solve. Wasted too much time.
When confused, substitute some small numbers for k and n and check for answer. If more than one satisfies, then take a chance and move on.
Also, you forgot that k! = k(k-1)!</t>
  </si>
  <si>
    <t>Approach was correct. Didn't trust the approach in the beginning which wasted time. Calculation error in the end because I was in a hurry.</t>
  </si>
  <si>
    <t>Sloppy error while solving quadratic. NEED to SLOW DOWN!</t>
  </si>
  <si>
    <t>Approach was wrong.</t>
  </si>
  <si>
    <t>Need to slow down. approach was correct.</t>
  </si>
  <si>
    <t>Link</t>
  </si>
  <si>
    <t>Calculation error while solving quadratic. need to calm down</t>
  </si>
  <si>
    <t>read question and options twice</t>
  </si>
  <si>
    <t>Don't take short cuts. Go slow.</t>
  </si>
  <si>
    <t>Slow down.</t>
  </si>
  <si>
    <t>In DS, when what is the value is asked and you get two solutions, then you cannot conclude, so insufficient.</t>
  </si>
  <si>
    <t>Sub 600 Algebra &amp; Arithmetic GMAT Club (PS)</t>
  </si>
  <si>
    <t>Sub 600 Algebra &amp; Arithmetic GMAT Club (DS)</t>
  </si>
  <si>
    <t>Sub 600 Coordinate Geometry GMAT Club (DS)</t>
  </si>
  <si>
    <t>Sub 600 Coordinate Geometry GMAT Club (PS)</t>
  </si>
  <si>
    <t>Use graph paper for all co-ordinate geomerty questions</t>
  </si>
  <si>
    <t>Older OG RC questions GMAT Club (RC)</t>
  </si>
  <si>
    <t>Must read the segment of the passage once again before answering</t>
  </si>
  <si>
    <t>Redo</t>
  </si>
  <si>
    <t>Guessed</t>
  </si>
  <si>
    <t>GMAT OG Quant Review 2019</t>
  </si>
  <si>
    <t>Silly error. Read question twice</t>
  </si>
  <si>
    <t>Silly error. Simple calculation mistake</t>
  </si>
  <si>
    <t>interpretation was wrong</t>
  </si>
  <si>
    <t>Sub 600 Exponents GMAT Club (PS)</t>
  </si>
  <si>
    <t>a^x * b^x = (ab)^x</t>
  </si>
  <si>
    <t>Lengthy approach</t>
  </si>
  <si>
    <t>guessed</t>
  </si>
  <si>
    <t>Remainder questions, learn cyclicity</t>
  </si>
  <si>
    <t>approach was shit. guessed and moved on</t>
  </si>
  <si>
    <t>think for at least 10 seconds before starting to answer</t>
  </si>
  <si>
    <t>Read options clearly.</t>
  </si>
  <si>
    <t>Sub 600 Exponents GMAT Club (DS)</t>
  </si>
  <si>
    <t>Slow down! Wash your brains before thinking about statement 2</t>
  </si>
  <si>
    <t>Science Passages from older OGs</t>
  </si>
  <si>
    <t>Strengthen/Weaken from older OGs</t>
  </si>
  <si>
    <t>CR Total</t>
  </si>
  <si>
    <t>Assumption from older OGs</t>
  </si>
  <si>
    <t>Official LSAT Prep Test 90 - Section 2</t>
  </si>
  <si>
    <t>Official LSAT Prep Test 48 - Section 3</t>
  </si>
  <si>
    <t>Official LSAT Prep Test 90 - Section 1</t>
  </si>
  <si>
    <t>Sloppy error</t>
  </si>
  <si>
    <t>Read question carefully twice. All words are important</t>
  </si>
  <si>
    <t>Forgot about integers</t>
  </si>
  <si>
    <t>GMAT OG 2022</t>
  </si>
  <si>
    <t>Guessed, Conceptual gap</t>
  </si>
  <si>
    <t>Read question carefully twice.Sloppy error</t>
  </si>
  <si>
    <t>conceptual gap</t>
  </si>
  <si>
    <t>read question and options twice, write down what is reqd.</t>
  </si>
  <si>
    <t>do the math and see before guessing</t>
  </si>
  <si>
    <t>GMAT Focus OG 2023-2024</t>
  </si>
  <si>
    <t>forgot the approach. this was a mixture problem</t>
  </si>
  <si>
    <t>Sub 600 Percents GMAT Club (PS)</t>
  </si>
  <si>
    <t>Careless mistake</t>
  </si>
  <si>
    <t>Calculation error</t>
  </si>
  <si>
    <t>Careless mistake read question and ALL options before answering!</t>
  </si>
  <si>
    <t>guessed. Conceptual gap. Need to learn sets</t>
  </si>
  <si>
    <t>careless mistake. read question twice and write down what is required.</t>
  </si>
  <si>
    <t>guessed. conceptual gap</t>
  </si>
  <si>
    <t>calculalation error</t>
  </si>
  <si>
    <t>approach was shit. guessed the answer</t>
  </si>
  <si>
    <t>too complex calculation</t>
  </si>
  <si>
    <t>read question and understand what he is asking.</t>
  </si>
  <si>
    <t>calculation error</t>
  </si>
  <si>
    <t>calculation error cost time</t>
  </si>
  <si>
    <t>overconfidence</t>
  </si>
  <si>
    <t>Mixed Difficulty Percents GMAT Club (PS)</t>
  </si>
  <si>
    <t>Sub 600 Percents GMAT Club (DS)</t>
  </si>
  <si>
    <t>Mixed Difficulty Percents GMAT Club (DS)</t>
  </si>
  <si>
    <t>Question read wrongly</t>
  </si>
  <si>
    <t>sloppy error</t>
  </si>
  <si>
    <t>Sub 600 Inequality/Absolute Value GMAT Club (PS)</t>
  </si>
  <si>
    <t>If there are two correct answers, then plug both answers in question to check</t>
  </si>
  <si>
    <t>Mixed Difficulty Inequality/Absolute Value GMAT Club (PS)</t>
  </si>
  <si>
    <t>conceptual gap. remember that all mods are &amp;gt;=0</t>
  </si>
  <si>
    <t>conceptual gap. variables can be +ve or -ve. sign has to be flipped both times</t>
  </si>
  <si>
    <t>my brain is not braining.</t>
  </si>
  <si>
    <t>Sub 600 Inequality/Absolute Value GMAT Club (DS)</t>
  </si>
  <si>
    <t>CONCEPTUAL GAP</t>
  </si>
  <si>
    <t>Mixed Difficulty Inequality/Absolute Value GMAT Club (DS)</t>
  </si>
  <si>
    <t>Read between the lines. In DS question a definite "NO" is also a sufficient answer.</t>
  </si>
  <si>
    <t>Humanities Passages from older OGs</t>
  </si>
  <si>
    <t>Official LSAT Prep Test 49 - Section 3</t>
  </si>
  <si>
    <t>Evaluate the Argument from LSAT Official</t>
  </si>
  <si>
    <t>Official LSAT Prep Test 90 - Section 4</t>
  </si>
  <si>
    <t>Official LSAT Prep Test 48 - Section 1</t>
  </si>
  <si>
    <t>Guessed. Approach was bad</t>
  </si>
  <si>
    <t>Guessed, approach was bad</t>
  </si>
  <si>
    <t>sloppy error in calculation</t>
  </si>
  <si>
    <t>correct approach, question read wrongly</t>
  </si>
  <si>
    <t>Sub 600 Ratios GMAT Club (PS)</t>
  </si>
  <si>
    <t>Mixed Difficulty Ratios GMAT Club (PS)</t>
  </si>
  <si>
    <t>wash your brains after reading statement 2</t>
  </si>
  <si>
    <t>read question properly</t>
  </si>
  <si>
    <t>Sub 600 Ratios GMAT Club (DS)</t>
  </si>
  <si>
    <t>Mixed Difficulty Ratios GMAT Club (DS)</t>
  </si>
  <si>
    <t>Overconfidence</t>
  </si>
  <si>
    <t>Sub 600 Word Problems GMAT Club (PS)</t>
  </si>
  <si>
    <t>Lengthy process</t>
  </si>
  <si>
    <t>Silly mistake</t>
  </si>
  <si>
    <t>read question wrongly</t>
  </si>
  <si>
    <t>Mixed Difficulty Word Problems GMAT Club (PS)</t>
  </si>
  <si>
    <t>Sub 600 Word Problems GMAT Club (DS)</t>
  </si>
  <si>
    <t>Mixed Difficulty Word Problems GMAT Club (DS)</t>
  </si>
  <si>
    <t>Official LSAT Prep Test 50 - Section 1</t>
  </si>
  <si>
    <t>GMAT OG Verbal Review 2020</t>
  </si>
  <si>
    <t>Official LSAT Prep Test 48 - Section 4</t>
  </si>
  <si>
    <t>Sub 600 Work/Rate Problems GMAT Club (PS)</t>
  </si>
  <si>
    <t>Mixed Difficulty Work/Rate Problems GMAT Club (PS)</t>
  </si>
  <si>
    <t>Official LSAT Prep Test 51 - Section 2</t>
  </si>
  <si>
    <t>Official LSAT Prep Test 49 - Section 2</t>
  </si>
  <si>
    <t>Mixed Difficulty Divisibility/Multiples/Factors GMAT Club (PS)</t>
  </si>
  <si>
    <t>Mixed Difficulty Divisibility/Multiples/Factors GMAT Club (DS)</t>
  </si>
  <si>
    <t>555-605</t>
  </si>
  <si>
    <t>655-705</t>
  </si>
  <si>
    <t>505-555</t>
  </si>
  <si>
    <t>Mixed Difficulty Remainders GMAT Club (PS)</t>
  </si>
  <si>
    <t>Mixed Difficulty Remainders GMAT Club (DS)</t>
  </si>
  <si>
    <t>Boldface CR from Older OGs</t>
  </si>
  <si>
    <t>Q1-Q25</t>
  </si>
  <si>
    <t>Q26-Q50</t>
  </si>
  <si>
    <t>Q51-Q75</t>
  </si>
  <si>
    <t>Q76-Q100</t>
  </si>
  <si>
    <t>Week</t>
  </si>
  <si>
    <t>Q101-Q125</t>
  </si>
  <si>
    <t>Q126-Q150</t>
  </si>
  <si>
    <t>Q151-Q175</t>
  </si>
  <si>
    <t>Q176-Q200</t>
  </si>
  <si>
    <t>1st set</t>
  </si>
  <si>
    <t>Done?</t>
  </si>
  <si>
    <t>2nd set</t>
  </si>
  <si>
    <t>3rd set</t>
  </si>
  <si>
    <t>4th set</t>
  </si>
  <si>
    <t>5th set</t>
  </si>
  <si>
    <t>6th set</t>
  </si>
  <si>
    <t>7th set</t>
  </si>
  <si>
    <t>8th set</t>
  </si>
  <si>
    <t>Yes</t>
  </si>
  <si>
    <t>Week 1</t>
  </si>
  <si>
    <t>Week 2</t>
  </si>
  <si>
    <t>Week 5</t>
  </si>
  <si>
    <t>Week 7</t>
  </si>
  <si>
    <t>Week 3</t>
  </si>
  <si>
    <t>Week 4</t>
  </si>
  <si>
    <t>Week 6</t>
  </si>
  <si>
    <t>5th set - 4 Qs only</t>
  </si>
  <si>
    <t>GMAT Verbal 2020 CR</t>
  </si>
  <si>
    <t>GMAT Verbal 2020 RC</t>
  </si>
  <si>
    <t>GMAT Quant 2019 PS</t>
  </si>
  <si>
    <t>GMAT Quant 2019 DS</t>
  </si>
  <si>
    <t>GMAT OG 2023 PS</t>
  </si>
  <si>
    <t>GMAT OG 2023 DS</t>
  </si>
  <si>
    <t>GMAT OG 2023 CR</t>
  </si>
  <si>
    <t>GMAT OG 2023 RC</t>
  </si>
  <si>
    <t>Mixed Difficulty Overlapping Sets GMAT Club (PS)</t>
  </si>
  <si>
    <t>Mixed Difficulty Overlapping Sets GMAT Club (DS)</t>
  </si>
  <si>
    <t>Mixed Difficulty Sequences GMAT Club (PS)</t>
  </si>
  <si>
    <t>Mixed Difficulty Sequences GMAT Club (DS)</t>
  </si>
  <si>
    <t>GUESSED</t>
  </si>
  <si>
    <t>Week 8</t>
  </si>
  <si>
    <t>calculation was lengthy</t>
  </si>
  <si>
    <t>language was tough</t>
  </si>
  <si>
    <t>5th set 24Qs only</t>
  </si>
  <si>
    <t>Geometry</t>
  </si>
  <si>
    <t>geometry</t>
  </si>
  <si>
    <t>Official LSAT Prep Test 49 - Section 4</t>
  </si>
  <si>
    <t>Official LSAT Prep Test 49 - Section 4 Total</t>
  </si>
  <si>
    <t>Assumption from older OGs Total</t>
  </si>
  <si>
    <t>Boldface CR from Older OGs Total</t>
  </si>
  <si>
    <t>Evaluate the Argument from LSAT Official Total</t>
  </si>
  <si>
    <t>DS Total</t>
  </si>
  <si>
    <t>PS Total</t>
  </si>
  <si>
    <t>RC Total</t>
  </si>
  <si>
    <t>GMAT Focus OG 2023-2024 Total</t>
  </si>
  <si>
    <t>GMAT OG 2022 Total</t>
  </si>
  <si>
    <t>GMAT OG Quant Review 2019 Total</t>
  </si>
  <si>
    <t>GMAT OG Verbal Review 2020 Total</t>
  </si>
  <si>
    <t>Humanities Passages from older OGs Total</t>
  </si>
  <si>
    <t>Mixed Difficulty Divisibility/Multiples/Factors GMAT Club (DS) Total</t>
  </si>
  <si>
    <t>Mixed Difficulty Divisibility/Multiples/Factors GMAT Club (PS) Total</t>
  </si>
  <si>
    <t>Mixed Difficulty Inequality/Absolute Value GMAT Club (DS) Total</t>
  </si>
  <si>
    <t>Mixed Difficulty Inequality/Absolute Value GMAT Club (PS) Total</t>
  </si>
  <si>
    <t>Mixed Difficulty Overlapping Sets GMAT Club (DS) Total</t>
  </si>
  <si>
    <t>Mixed Difficulty Overlapping Sets GMAT Club (PS) Total</t>
  </si>
  <si>
    <t>Mixed Difficulty Percents GMAT Club (DS) Total</t>
  </si>
  <si>
    <t>Mixed Difficulty Percents GMAT Club (PS) Total</t>
  </si>
  <si>
    <t>Mixed Difficulty Ratios GMAT Club (DS) Total</t>
  </si>
  <si>
    <t>Mixed Difficulty Ratios GMAT Club (PS) Total</t>
  </si>
  <si>
    <t>Mixed Difficulty Remainders GMAT Club (DS) Total</t>
  </si>
  <si>
    <t>Mixed Difficulty Remainders GMAT Club (PS) Total</t>
  </si>
  <si>
    <t>Mixed Difficulty Sequences GMAT Club (DS) Total</t>
  </si>
  <si>
    <t>Mixed Difficulty Sequences GMAT Club (PS) Total</t>
  </si>
  <si>
    <t>Mixed Difficulty Word Problems GMAT Club (DS) Total</t>
  </si>
  <si>
    <t>Mixed Difficulty Word Problems GMAT Club (PS) Total</t>
  </si>
  <si>
    <t>Mixed Difficulty Work/Rate Problems GMAT Club (PS) Total</t>
  </si>
  <si>
    <t>Official LSAT Prep Test 48 - Section 1 Total</t>
  </si>
  <si>
    <t>Official LSAT Prep Test 48 - Section 3 Total</t>
  </si>
  <si>
    <t>Official LSAT Prep Test 48 - Section 4 Total</t>
  </si>
  <si>
    <t>Official LSAT Prep Test 49 - Section 2 Total</t>
  </si>
  <si>
    <t>Official LSAT Prep Test 49 - Section 3 Total</t>
  </si>
  <si>
    <t>Official LSAT Prep Test 50 - Section 1 Total</t>
  </si>
  <si>
    <t>Official LSAT Prep Test 51 - Section 2 Total</t>
  </si>
  <si>
    <t>Official LSAT Prep Test 90 - Section 1 Total</t>
  </si>
  <si>
    <t>Official LSAT Prep Test 90 - Section 2 Total</t>
  </si>
  <si>
    <t>Official LSAT Prep Test 90 - Section 4 Total</t>
  </si>
  <si>
    <t>Older OG RC questions GMAT Club (RC) Total</t>
  </si>
  <si>
    <t>Science Passages from older OGs Total</t>
  </si>
  <si>
    <t>Strengthen/Weaken from older OGs Total</t>
  </si>
  <si>
    <t>Sub 600 Algebra &amp; Arithmetic GMAT Club (DS) Total</t>
  </si>
  <si>
    <t>Sub 600 Algebra &amp; Arithmetic GMAT Club (PS) Total</t>
  </si>
  <si>
    <t>Sub 600 Coordinate Geometry GMAT Club (DS) Total</t>
  </si>
  <si>
    <t>Sub 600 Coordinate Geometry GMAT Club (PS) Total</t>
  </si>
  <si>
    <t>Sub 600 Exponents GMAT Club (DS) Total</t>
  </si>
  <si>
    <t>Sub 600 Exponents GMAT Club (PS) Total</t>
  </si>
  <si>
    <t>Sub 600 Inequality/Absolute Value GMAT Club (DS) Total</t>
  </si>
  <si>
    <t>Sub 600 Inequality/Absolute Value GMAT Club (PS) Total</t>
  </si>
  <si>
    <t>Sub 600 Percents GMAT Club (DS) Total</t>
  </si>
  <si>
    <t>Sub 600 Percents GMAT Club (PS) Total</t>
  </si>
  <si>
    <t>Sub 600 Ratios GMAT Club (DS) Total</t>
  </si>
  <si>
    <t>Sub 600 Ratios GMAT Club (PS) Total</t>
  </si>
  <si>
    <t>Sub 600 Word Problems GMAT Club (DS) Total</t>
  </si>
  <si>
    <t>Sub 600 Word Problems GMAT Club (PS) Total</t>
  </si>
  <si>
    <t>Sub 600 Work/Rate Problems GMAT Club (PS) Total</t>
  </si>
  <si>
    <t>(blank)</t>
  </si>
  <si>
    <t>Official LSAT Prep Test 50 - Section 2</t>
  </si>
  <si>
    <t>Official LSAT Prep Test 50 - Section 2 Total</t>
  </si>
  <si>
    <t>Official LSAT Prep Test 50 - Section 4</t>
  </si>
  <si>
    <t>Official LSAT Prep Test 50 - Section 4 Total</t>
  </si>
  <si>
    <t>Official LSAT Prep Test 52 - Section 1</t>
  </si>
  <si>
    <t>Official LSAT Prep Test 52 - Section 1 Total</t>
  </si>
  <si>
    <t>Official LSAT Prep Test 52 - Section 4</t>
  </si>
  <si>
    <t>Official LSAT Prep Test 52 - Section 4 Total</t>
  </si>
  <si>
    <t>Week 9</t>
  </si>
  <si>
    <t>CRITICAL REASONING</t>
  </si>
  <si>
    <t>READING COMP</t>
  </si>
  <si>
    <t>Reattempted - Correct</t>
  </si>
  <si>
    <t>Reattempted - Wrong</t>
  </si>
  <si>
    <t>approach was shit</t>
  </si>
  <si>
    <t>00:55:57</t>
  </si>
  <si>
    <t>Question Type</t>
  </si>
  <si>
    <t>Difficulty</t>
  </si>
  <si>
    <t>Total Available Q's</t>
  </si>
  <si>
    <t>Attempted  Q's</t>
  </si>
  <si>
    <t>Unattempted Q's</t>
  </si>
  <si>
    <t>GMAT Verbal Review 2020</t>
  </si>
  <si>
    <t>GMAT Quant Review 2019</t>
  </si>
  <si>
    <t>DS - Old format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</si>
</sst>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 #,##0.00_ ;_ * \-#,##0.00_ ;_ * &quot;-&quot;??_ ;_ @_ "/>
    <numFmt numFmtId="165" formatCode="_ * #,##0_ ;_ * \-#,##0_ ;_ * &quot;-&quot;??_ ;_ @_ "/>
  </numFmts>
  <fonts count="39" x14ac:knownFonts="1">
    <font>
      <sz val="11"/>
      <color theme="1"/>
      <name val="Calibri"/>
      <family val="2"/>
      <scheme val="minor"/>
    </font>
    <font>
      <b/>
      <sz val="11"/>
      <color theme="1"/>
      <name val="Calibri"/>
      <family val="2"/>
      <scheme val="minor"/>
    </font>
    <font>
      <sz val="11"/>
      <color theme="1"/>
      <name val="Calibri"/>
      <family val="2"/>
      <scheme val="minor"/>
    </font>
    <font>
      <sz val="11"/>
      <color rgb="FF3F3F76"/>
      <name val="Calibri"/>
      <family val="2"/>
      <scheme val="minor"/>
    </font>
    <font>
      <sz val="11"/>
      <color theme="1"/>
      <name val="Calibri"/>
      <family val="2"/>
      <charset val="1"/>
      <scheme val="minor"/>
    </font>
    <font>
      <u/>
      <sz val="11"/>
      <color theme="10"/>
      <name val="Calibri"/>
      <family val="2"/>
      <charset val="1"/>
    </font>
    <font>
      <sz val="10"/>
      <name val="Arial"/>
      <family val="2"/>
    </font>
    <font>
      <b/>
      <sz val="11"/>
      <color rgb="FFFF0000"/>
      <name val="Calibri"/>
      <family val="2"/>
      <scheme val="minor"/>
    </font>
    <font>
      <b/>
      <sz val="12"/>
      <color rgb="FF7030A0"/>
      <name val="Calibri"/>
      <family val="2"/>
      <scheme val="minor"/>
    </font>
    <font>
      <sz val="45"/>
      <color theme="1"/>
      <name val="Calibri"/>
      <family val="2"/>
      <scheme val="minor"/>
    </font>
    <font>
      <b/>
      <sz val="12"/>
      <color theme="1"/>
      <name val="Calibri"/>
      <family val="2"/>
      <scheme val="minor"/>
    </font>
    <font>
      <sz val="12"/>
      <color theme="1"/>
      <name val="Calibri"/>
      <family val="2"/>
      <scheme val="minor"/>
    </font>
    <font>
      <b/>
      <sz val="13"/>
      <color theme="1"/>
      <name val="Calibri"/>
      <family val="2"/>
      <scheme val="minor"/>
    </font>
    <font>
      <b/>
      <sz val="13"/>
      <color rgb="FF0000FF"/>
      <name val="Calibri"/>
      <family val="2"/>
      <scheme val="minor"/>
    </font>
    <font>
      <sz val="45"/>
      <color theme="1"/>
      <name val="Segoe UI"/>
      <family val="2"/>
    </font>
    <font>
      <b/>
      <u/>
      <sz val="11"/>
      <color rgb="FFFF0000"/>
      <name val="Calibri"/>
      <family val="2"/>
      <scheme val="minor"/>
    </font>
    <font>
      <b/>
      <sz val="11"/>
      <name val="Calibri"/>
      <family val="2"/>
      <scheme val="minor"/>
    </font>
    <font>
      <b/>
      <i/>
      <sz val="11"/>
      <color theme="1"/>
      <name val="Calibri"/>
      <family val="2"/>
      <scheme val="minor"/>
    </font>
    <font>
      <sz val="10"/>
      <color theme="1"/>
      <name val="Calibri"/>
      <family val="2"/>
      <scheme val="minor"/>
    </font>
    <font>
      <b/>
      <u/>
      <sz val="12"/>
      <color indexed="63"/>
      <name val="Arial"/>
      <family val="2"/>
    </font>
    <font>
      <b/>
      <sz val="14"/>
      <color rgb="FFFFFF00"/>
      <name val="Calibri"/>
      <family val="2"/>
      <scheme val="minor"/>
    </font>
    <font>
      <sz val="11"/>
      <color theme="1"/>
      <name val="Segoe UI"/>
      <family val="2"/>
    </font>
    <font>
      <b/>
      <sz val="11"/>
      <color theme="1"/>
      <name val="Segoe UI"/>
      <family val="2"/>
    </font>
    <font>
      <b/>
      <u/>
      <sz val="11"/>
      <color theme="1"/>
      <name val="Segoe UI"/>
      <family val="2"/>
    </font>
    <font>
      <sz val="11"/>
      <color rgb="FF0000FF"/>
      <name val="Calibri"/>
      <family val="2"/>
      <scheme val="minor"/>
    </font>
    <font>
      <b/>
      <sz val="11"/>
      <color rgb="FFFF0000"/>
      <name val="Segoe UI"/>
      <family val="2"/>
    </font>
    <font>
      <b/>
      <sz val="11"/>
      <color rgb="FF0070C0"/>
      <name val="Segoe UI"/>
      <family val="2"/>
    </font>
    <font>
      <b/>
      <sz val="11"/>
      <color rgb="FF006100"/>
      <name val="Segoe UI"/>
      <family val="2"/>
    </font>
    <font>
      <sz val="9"/>
      <color indexed="81"/>
      <name val="Tahoma"/>
      <family val="2"/>
    </font>
    <font>
      <b/>
      <sz val="11"/>
      <color rgb="FF00B050"/>
      <name val="Calibri"/>
      <family val="2"/>
      <scheme val="minor"/>
    </font>
    <font>
      <b/>
      <sz val="11"/>
      <color rgb="FF00B0F0"/>
      <name val="Calibri"/>
      <family val="2"/>
      <scheme val="minor"/>
    </font>
    <font>
      <b/>
      <sz val="11"/>
      <color rgb="FFFFC000"/>
      <name val="Calibri"/>
      <family val="2"/>
      <scheme val="minor"/>
    </font>
    <font>
      <b/>
      <sz val="11"/>
      <color rgb="FFC00000"/>
      <name val="Calibri"/>
      <family val="2"/>
      <scheme val="minor"/>
    </font>
    <font>
      <sz val="11"/>
      <color indexed="8"/>
      <name val="Calibri"/>
      <family val="2"/>
    </font>
    <font>
      <u/>
      <sz val="11"/>
      <color rgb="FF0000FF"/>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color rgb="FF00B050"/>
      <name val="Calibri"/>
      <family val="2"/>
      <scheme val="minor"/>
    </font>
  </fonts>
  <fills count="13">
    <fill>
      <patternFill patternType="none"/>
    </fill>
    <fill>
      <patternFill patternType="gray125"/>
    </fill>
    <fill>
      <patternFill patternType="solid">
        <fgColor rgb="FFFFCC99"/>
      </patternFill>
    </fill>
    <fill>
      <patternFill patternType="solid">
        <fgColor rgb="FFFFFF00"/>
        <bgColor indexed="64"/>
      </patternFill>
    </fill>
    <fill>
      <patternFill patternType="solid">
        <fgColor rgb="FFFFC000"/>
        <bgColor indexed="64"/>
      </patternFill>
    </fill>
    <fill>
      <patternFill patternType="solid">
        <fgColor rgb="FFFFC081"/>
        <bgColor indexed="64"/>
      </patternFill>
    </fill>
    <fill>
      <patternFill patternType="solid">
        <fgColor theme="1"/>
        <bgColor indexed="64"/>
      </patternFill>
    </fill>
    <fill>
      <patternFill patternType="solid">
        <fgColor indexed="9"/>
        <bgColor indexed="64"/>
      </patternFill>
    </fill>
    <fill>
      <patternFill patternType="solid">
        <fgColor theme="9" tint="0.39997558519241921"/>
        <bgColor indexed="64"/>
      </patternFill>
    </fill>
    <fill>
      <patternFill patternType="solid">
        <fgColor theme="9"/>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rgb="FF00FF00"/>
        <bgColor indexed="64"/>
      </patternFill>
    </fill>
  </fills>
  <borders count="59">
    <border>
      <left/>
      <right/>
      <top/>
      <bottom/>
      <diagonal/>
    </border>
    <border>
      <left style="thin">
        <color rgb="FF7F7F7F"/>
      </left>
      <right style="thin">
        <color rgb="FF7F7F7F"/>
      </right>
      <top style="thin">
        <color rgb="FF7F7F7F"/>
      </top>
      <bottom style="thin">
        <color rgb="FF7F7F7F"/>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dotted">
        <color indexed="64"/>
      </bottom>
      <diagonal/>
    </border>
    <border>
      <left style="medium">
        <color indexed="64"/>
      </left>
      <right style="thin">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style="medium">
        <color indexed="64"/>
      </left>
      <right/>
      <top style="dotted">
        <color indexed="64"/>
      </top>
      <bottom style="dotted">
        <color indexed="64"/>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style="medium">
        <color indexed="64"/>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style="medium">
        <color indexed="64"/>
      </left>
      <right/>
      <top/>
      <bottom style="dotted">
        <color indexed="64"/>
      </bottom>
      <diagonal/>
    </border>
    <border>
      <left style="medium">
        <color indexed="64"/>
      </left>
      <right style="thin">
        <color indexed="64"/>
      </right>
      <top/>
      <bottom style="dotted">
        <color indexed="64"/>
      </bottom>
      <diagonal/>
    </border>
    <border>
      <left style="thin">
        <color indexed="64"/>
      </left>
      <right style="thin">
        <color indexed="64"/>
      </right>
      <top/>
      <bottom style="dotted">
        <color indexed="64"/>
      </bottom>
      <diagonal/>
    </border>
    <border>
      <left style="thin">
        <color indexed="64"/>
      </left>
      <right style="medium">
        <color indexed="64"/>
      </right>
      <top/>
      <bottom style="dotted">
        <color indexed="64"/>
      </bottom>
      <diagonal/>
    </border>
    <border>
      <left style="medium">
        <color indexed="64"/>
      </left>
      <right style="medium">
        <color indexed="64"/>
      </right>
      <top style="hair">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9">
    <xf numFmtId="0" fontId="0" fillId="0" borderId="0"/>
    <xf numFmtId="0" fontId="3" fillId="2" borderId="1" applyNumberFormat="0" applyAlignment="0" applyProtection="0"/>
    <xf numFmtId="0" fontId="4" fillId="0" borderId="0"/>
    <xf numFmtId="0" fontId="5" fillId="0" borderId="0" applyNumberFormat="0" applyFill="0" applyBorder="0" applyAlignment="0" applyProtection="0">
      <alignment vertical="top"/>
      <protection locked="0"/>
    </xf>
    <xf numFmtId="0" fontId="6" fillId="0" borderId="0"/>
    <xf numFmtId="0" fontId="2" fillId="0" borderId="0"/>
    <xf numFmtId="9" fontId="2" fillId="0" borderId="0" applyFont="0" applyFill="0" applyBorder="0" applyAlignment="0" applyProtection="0"/>
    <xf numFmtId="0" fontId="35" fillId="0" borderId="0" applyNumberFormat="0" applyFill="0" applyBorder="0" applyAlignment="0" applyProtection="0"/>
    <xf numFmtId="43" fontId="2" fillId="0" borderId="0" applyFont="0" applyFill="0" applyBorder="0" applyAlignment="0" applyProtection="0"/>
  </cellStyleXfs>
  <cellXfs count="218">
    <xf numFmtId="0" fontId="0" fillId="0" borderId="0" xfId="0"/>
    <xf numFmtId="0" fontId="2" fillId="0" borderId="0" xfId="5"/>
    <xf numFmtId="0" fontId="0" fillId="0" borderId="0" xfId="0" applyAlignment="1">
      <alignment vertical="center"/>
    </xf>
    <xf numFmtId="0" fontId="1" fillId="0" borderId="0" xfId="0" applyFont="1"/>
    <xf numFmtId="0" fontId="0" fillId="0" borderId="0" xfId="0" applyAlignment="1">
      <alignment vertical="center" wrapText="1"/>
    </xf>
    <xf numFmtId="0" fontId="0" fillId="0" borderId="0" xfId="0" pivotButton="1" applyAlignment="1">
      <alignment horizontal="center" vertical="center"/>
    </xf>
    <xf numFmtId="0" fontId="0" fillId="0" borderId="0" xfId="0" applyAlignment="1">
      <alignment horizontal="center" vertical="center"/>
    </xf>
    <xf numFmtId="45" fontId="0" fillId="0" borderId="0" xfId="0" applyNumberFormat="1"/>
    <xf numFmtId="45" fontId="0" fillId="0" borderId="0" xfId="0" applyNumberFormat="1" applyAlignment="1">
      <alignment horizontal="center" vertical="center" wrapText="1"/>
    </xf>
    <xf numFmtId="0" fontId="0" fillId="0" borderId="0" xfId="0" quotePrefix="1" applyAlignment="1">
      <alignment vertical="top" wrapText="1"/>
    </xf>
    <xf numFmtId="0" fontId="1" fillId="0" borderId="12" xfId="5" applyFont="1" applyBorder="1"/>
    <xf numFmtId="0" fontId="0" fillId="0" borderId="12" xfId="5" applyFont="1" applyBorder="1"/>
    <xf numFmtId="0" fontId="2" fillId="0" borderId="12" xfId="5" applyBorder="1"/>
    <xf numFmtId="0" fontId="1" fillId="4" borderId="12" xfId="5" applyFont="1" applyFill="1" applyBorder="1" applyAlignment="1">
      <alignment horizontal="center"/>
    </xf>
    <xf numFmtId="0" fontId="2" fillId="0" borderId="15" xfId="5" applyBorder="1"/>
    <xf numFmtId="0" fontId="2" fillId="0" borderId="19" xfId="5" applyBorder="1"/>
    <xf numFmtId="0" fontId="16" fillId="4" borderId="17" xfId="5" applyFont="1" applyFill="1" applyBorder="1" applyAlignment="1">
      <alignment horizontal="center"/>
    </xf>
    <xf numFmtId="0" fontId="16" fillId="4" borderId="18" xfId="0" applyFont="1" applyFill="1" applyBorder="1" applyAlignment="1">
      <alignment horizontal="center"/>
    </xf>
    <xf numFmtId="0" fontId="21" fillId="0" borderId="0" xfId="0" applyFont="1" applyAlignment="1">
      <alignment vertical="top" wrapText="1"/>
    </xf>
    <xf numFmtId="0" fontId="0" fillId="0" borderId="16" xfId="0" applyBorder="1" applyAlignment="1" applyProtection="1">
      <alignment horizontal="center"/>
      <protection locked="0"/>
    </xf>
    <xf numFmtId="0" fontId="0" fillId="0" borderId="20" xfId="0" applyBorder="1" applyAlignment="1" applyProtection="1">
      <alignment horizontal="center"/>
      <protection locked="0"/>
    </xf>
    <xf numFmtId="0" fontId="7" fillId="0" borderId="0" xfId="0" applyFont="1" applyProtection="1">
      <protection locked="0"/>
    </xf>
    <xf numFmtId="0" fontId="0" fillId="0" borderId="0" xfId="0" applyProtection="1">
      <protection locked="0"/>
    </xf>
    <xf numFmtId="0" fontId="2" fillId="0" borderId="0" xfId="5" applyProtection="1">
      <protection locked="0"/>
    </xf>
    <xf numFmtId="0" fontId="1" fillId="0" borderId="0" xfId="0" applyFont="1" applyAlignment="1" applyProtection="1">
      <alignment horizontal="center"/>
      <protection locked="0"/>
    </xf>
    <xf numFmtId="0" fontId="1" fillId="0" borderId="0" xfId="0" applyFont="1" applyAlignment="1">
      <alignment horizontal="center"/>
    </xf>
    <xf numFmtId="0" fontId="1" fillId="9" borderId="28" xfId="0" applyFont="1" applyFill="1" applyBorder="1" applyAlignment="1">
      <alignment horizontal="center"/>
    </xf>
    <xf numFmtId="0" fontId="1" fillId="9" borderId="29" xfId="0" applyFont="1" applyFill="1" applyBorder="1" applyAlignment="1">
      <alignment horizontal="center"/>
    </xf>
    <xf numFmtId="0" fontId="1" fillId="9" borderId="30" xfId="0" applyFont="1" applyFill="1" applyBorder="1" applyAlignment="1">
      <alignment horizontal="center"/>
    </xf>
    <xf numFmtId="0" fontId="1" fillId="10" borderId="31" xfId="0" applyFont="1" applyFill="1" applyBorder="1"/>
    <xf numFmtId="0" fontId="1" fillId="10" borderId="24" xfId="0" applyFont="1" applyFill="1" applyBorder="1"/>
    <xf numFmtId="0" fontId="1" fillId="10" borderId="32" xfId="5" applyFont="1" applyFill="1" applyBorder="1"/>
    <xf numFmtId="9" fontId="1" fillId="10" borderId="25" xfId="6" applyFont="1" applyFill="1" applyBorder="1" applyProtection="1"/>
    <xf numFmtId="0" fontId="1" fillId="8" borderId="5" xfId="5" applyFont="1" applyFill="1" applyBorder="1"/>
    <xf numFmtId="0" fontId="1" fillId="0" borderId="31" xfId="0" applyFont="1" applyBorder="1" applyAlignment="1" applyProtection="1">
      <alignment horizontal="center"/>
      <protection locked="0"/>
    </xf>
    <xf numFmtId="0" fontId="1" fillId="0" borderId="25" xfId="0" applyFont="1" applyBorder="1" applyAlignment="1" applyProtection="1">
      <alignment horizontal="center"/>
      <protection locked="0"/>
    </xf>
    <xf numFmtId="0" fontId="29" fillId="0" borderId="27" xfId="0" applyFont="1" applyBorder="1"/>
    <xf numFmtId="9" fontId="0" fillId="0" borderId="26" xfId="0" applyNumberFormat="1" applyBorder="1" applyProtection="1">
      <protection locked="0"/>
    </xf>
    <xf numFmtId="0" fontId="30" fillId="0" borderId="27" xfId="0" applyFont="1" applyBorder="1"/>
    <xf numFmtId="0" fontId="31" fillId="0" borderId="27" xfId="0" applyFont="1" applyBorder="1"/>
    <xf numFmtId="0" fontId="32" fillId="0" borderId="27" xfId="0" applyFont="1" applyBorder="1"/>
    <xf numFmtId="0" fontId="7" fillId="0" borderId="28" xfId="0" applyFont="1" applyBorder="1"/>
    <xf numFmtId="9" fontId="0" fillId="0" borderId="30" xfId="0" applyNumberFormat="1" applyBorder="1" applyProtection="1">
      <protection locked="0"/>
    </xf>
    <xf numFmtId="0" fontId="1" fillId="8" borderId="10" xfId="0" applyFont="1" applyFill="1" applyBorder="1"/>
    <xf numFmtId="0" fontId="1" fillId="0" borderId="31" xfId="0" applyFont="1" applyBorder="1" applyAlignment="1">
      <alignment horizontal="center"/>
    </xf>
    <xf numFmtId="0" fontId="0" fillId="0" borderId="39" xfId="5" applyFont="1" applyBorder="1"/>
    <xf numFmtId="0" fontId="0" fillId="0" borderId="41" xfId="0" applyBorder="1"/>
    <xf numFmtId="9" fontId="0" fillId="0" borderId="42" xfId="6" applyFont="1" applyBorder="1" applyProtection="1"/>
    <xf numFmtId="0" fontId="0" fillId="0" borderId="43" xfId="5" applyFont="1" applyBorder="1"/>
    <xf numFmtId="0" fontId="0" fillId="0" borderId="45" xfId="0" applyBorder="1"/>
    <xf numFmtId="9" fontId="0" fillId="0" borderId="46" xfId="6" applyFont="1" applyBorder="1" applyProtection="1"/>
    <xf numFmtId="0" fontId="0" fillId="0" borderId="47" xfId="5" applyFont="1" applyBorder="1"/>
    <xf numFmtId="0" fontId="0" fillId="0" borderId="49" xfId="0" applyBorder="1"/>
    <xf numFmtId="9" fontId="0" fillId="0" borderId="50" xfId="6" applyFont="1" applyBorder="1" applyProtection="1"/>
    <xf numFmtId="0" fontId="2" fillId="0" borderId="39" xfId="5" applyBorder="1"/>
    <xf numFmtId="0" fontId="2" fillId="0" borderId="43" xfId="5" applyBorder="1"/>
    <xf numFmtId="0" fontId="0" fillId="0" borderId="51" xfId="5" applyFont="1" applyBorder="1"/>
    <xf numFmtId="0" fontId="0" fillId="0" borderId="53" xfId="0" applyBorder="1"/>
    <xf numFmtId="9" fontId="0" fillId="0" borderId="54" xfId="6" applyFont="1" applyBorder="1" applyProtection="1"/>
    <xf numFmtId="0" fontId="1" fillId="9" borderId="36" xfId="0" applyFont="1" applyFill="1" applyBorder="1"/>
    <xf numFmtId="0" fontId="1" fillId="9" borderId="37" xfId="0" applyFont="1" applyFill="1" applyBorder="1"/>
    <xf numFmtId="9" fontId="1" fillId="9" borderId="38" xfId="6" applyFont="1" applyFill="1" applyBorder="1" applyProtection="1"/>
    <xf numFmtId="0" fontId="1" fillId="9" borderId="33" xfId="0" applyFont="1" applyFill="1" applyBorder="1"/>
    <xf numFmtId="0" fontId="1" fillId="9" borderId="34" xfId="0" applyFont="1" applyFill="1" applyBorder="1"/>
    <xf numFmtId="9" fontId="1" fillId="9" borderId="35" xfId="6" applyFont="1" applyFill="1" applyBorder="1" applyProtection="1"/>
    <xf numFmtId="0" fontId="1" fillId="0" borderId="40" xfId="0" applyFont="1" applyBorder="1"/>
    <xf numFmtId="0" fontId="1" fillId="0" borderId="44" xfId="0" applyFont="1" applyBorder="1"/>
    <xf numFmtId="0" fontId="1" fillId="0" borderId="48" xfId="0" applyFont="1" applyBorder="1"/>
    <xf numFmtId="0" fontId="1" fillId="0" borderId="0" xfId="0" applyFont="1" applyProtection="1">
      <protection locked="0"/>
    </xf>
    <xf numFmtId="0" fontId="1" fillId="0" borderId="52" xfId="0" applyFont="1" applyBorder="1"/>
    <xf numFmtId="14" fontId="2" fillId="0" borderId="22" xfId="5" applyNumberFormat="1" applyBorder="1" applyAlignment="1" applyProtection="1">
      <alignment horizontal="center" vertical="center"/>
      <protection locked="0"/>
    </xf>
    <xf numFmtId="0" fontId="2" fillId="0" borderId="22" xfId="5" applyBorder="1" applyAlignment="1" applyProtection="1">
      <alignment horizontal="center" vertical="center"/>
      <protection locked="0"/>
    </xf>
    <xf numFmtId="0" fontId="3" fillId="2" borderId="22" xfId="1" applyBorder="1" applyAlignment="1" applyProtection="1">
      <alignment horizontal="center" vertical="center"/>
      <protection locked="0"/>
    </xf>
    <xf numFmtId="0" fontId="2" fillId="0" borderId="22" xfId="5" applyBorder="1" applyAlignment="1">
      <alignment horizontal="center" vertical="center"/>
    </xf>
    <xf numFmtId="45" fontId="2" fillId="0" borderId="22" xfId="5" applyNumberFormat="1" applyBorder="1" applyAlignment="1" applyProtection="1">
      <alignment horizontal="center" vertical="center"/>
      <protection locked="0"/>
    </xf>
    <xf numFmtId="0" fontId="2" fillId="0" borderId="22" xfId="5" applyBorder="1" applyAlignment="1" applyProtection="1">
      <alignment vertical="center"/>
      <protection locked="0"/>
    </xf>
    <xf numFmtId="0" fontId="2" fillId="0" borderId="22" xfId="5" applyBorder="1" applyAlignment="1">
      <alignment vertical="center"/>
    </xf>
    <xf numFmtId="0" fontId="33" fillId="0" borderId="22" xfId="5" applyFont="1" applyBorder="1" applyAlignment="1" applyProtection="1">
      <alignment horizontal="center" vertical="center"/>
      <protection locked="0"/>
    </xf>
    <xf numFmtId="14" fontId="2" fillId="0" borderId="23" xfId="5" applyNumberFormat="1" applyBorder="1" applyAlignment="1" applyProtection="1">
      <alignment horizontal="center" vertical="center"/>
      <protection locked="0"/>
    </xf>
    <xf numFmtId="0" fontId="33" fillId="0" borderId="23" xfId="5" applyFont="1" applyBorder="1" applyAlignment="1" applyProtection="1">
      <alignment horizontal="center" vertical="center"/>
      <protection locked="0"/>
    </xf>
    <xf numFmtId="0" fontId="2" fillId="0" borderId="23" xfId="5" applyBorder="1" applyAlignment="1" applyProtection="1">
      <alignment horizontal="center" vertical="center"/>
      <protection locked="0"/>
    </xf>
    <xf numFmtId="0" fontId="3" fillId="2" borderId="23" xfId="1" applyBorder="1" applyAlignment="1" applyProtection="1">
      <alignment horizontal="center" vertical="center"/>
      <protection locked="0"/>
    </xf>
    <xf numFmtId="45" fontId="2" fillId="0" borderId="23" xfId="5" applyNumberFormat="1" applyBorder="1" applyAlignment="1" applyProtection="1">
      <alignment horizontal="center" vertical="center"/>
      <protection locked="0"/>
    </xf>
    <xf numFmtId="0" fontId="2" fillId="0" borderId="23" xfId="5" applyBorder="1" applyAlignment="1" applyProtection="1">
      <alignment vertical="center"/>
      <protection locked="0"/>
    </xf>
    <xf numFmtId="0" fontId="1" fillId="0" borderId="0" xfId="5" applyFont="1" applyAlignment="1" applyProtection="1">
      <alignment horizontal="center" vertical="center"/>
      <protection locked="0"/>
    </xf>
    <xf numFmtId="0" fontId="2" fillId="0" borderId="0" xfId="5" applyAlignment="1" applyProtection="1">
      <alignment horizontal="center" vertical="center"/>
      <protection locked="0"/>
    </xf>
    <xf numFmtId="0" fontId="2" fillId="0" borderId="0" xfId="5" applyAlignment="1" applyProtection="1">
      <alignment vertical="center"/>
      <protection locked="0"/>
    </xf>
    <xf numFmtId="0" fontId="0" fillId="0" borderId="0" xfId="0" applyAlignment="1">
      <alignment horizontal="center" vertical="center" wrapText="1"/>
    </xf>
    <xf numFmtId="0" fontId="1" fillId="0" borderId="13" xfId="5" applyFont="1" applyBorder="1" applyAlignment="1" applyProtection="1">
      <alignment horizontal="center" vertical="center"/>
      <protection locked="0"/>
    </xf>
    <xf numFmtId="0" fontId="1" fillId="0" borderId="13" xfId="5" applyFont="1" applyBorder="1" applyAlignment="1" applyProtection="1">
      <alignment horizontal="center" vertical="center" wrapText="1"/>
      <protection locked="0"/>
    </xf>
    <xf numFmtId="0" fontId="1" fillId="0" borderId="13" xfId="0" applyFont="1" applyBorder="1" applyAlignment="1" applyProtection="1">
      <alignment horizontal="center" vertical="center"/>
      <protection locked="0"/>
    </xf>
    <xf numFmtId="0" fontId="1" fillId="0" borderId="13" xfId="0" applyFont="1" applyBorder="1" applyAlignment="1" applyProtection="1">
      <alignment horizontal="center" vertical="center" wrapText="1"/>
      <protection locked="0"/>
    </xf>
    <xf numFmtId="0" fontId="2" fillId="0" borderId="0" xfId="5" applyAlignment="1">
      <alignment horizontal="center" vertical="center"/>
    </xf>
    <xf numFmtId="0" fontId="2" fillId="0" borderId="0" xfId="5" applyAlignment="1">
      <alignment vertical="center"/>
    </xf>
    <xf numFmtId="0" fontId="0" fillId="0" borderId="15" xfId="5" applyFont="1" applyBorder="1"/>
    <xf numFmtId="0" fontId="8" fillId="4" borderId="13" xfId="0" applyFont="1" applyFill="1" applyBorder="1" applyAlignment="1">
      <alignment horizontal="center" vertical="center"/>
    </xf>
    <xf numFmtId="0" fontId="7" fillId="0" borderId="0" xfId="0" applyFont="1" applyAlignment="1">
      <alignment vertical="center"/>
    </xf>
    <xf numFmtId="0" fontId="1" fillId="0" borderId="0" xfId="0" applyFont="1" applyAlignment="1">
      <alignment horizontal="center" vertical="center" wrapText="1"/>
    </xf>
    <xf numFmtId="0" fontId="18" fillId="0" borderId="0" xfId="0" applyFont="1" applyAlignment="1">
      <alignment vertical="top"/>
    </xf>
    <xf numFmtId="0" fontId="11" fillId="0" borderId="0" xfId="0" applyFont="1" applyAlignment="1">
      <alignment horizontal="center" vertical="center"/>
    </xf>
    <xf numFmtId="49" fontId="9" fillId="0" borderId="0" xfId="0" applyNumberFormat="1" applyFont="1" applyAlignment="1">
      <alignment vertical="center"/>
    </xf>
    <xf numFmtId="0" fontId="0" fillId="0" borderId="0" xfId="0" applyAlignment="1">
      <alignment vertical="top" wrapText="1"/>
    </xf>
    <xf numFmtId="0" fontId="0" fillId="3" borderId="13" xfId="0" applyFill="1" applyBorder="1" applyAlignment="1" applyProtection="1">
      <alignment horizontal="center" vertical="center"/>
      <protection locked="0"/>
    </xf>
    <xf numFmtId="0" fontId="10" fillId="3" borderId="12" xfId="0" applyFont="1" applyFill="1" applyBorder="1" applyAlignment="1" applyProtection="1">
      <alignment horizontal="center" vertical="center"/>
      <protection locked="0"/>
    </xf>
    <xf numFmtId="0" fontId="13" fillId="5" borderId="13" xfId="0" applyFont="1" applyFill="1" applyBorder="1" applyAlignment="1" applyProtection="1">
      <alignment horizontal="center" vertical="center"/>
      <protection locked="0"/>
    </xf>
    <xf numFmtId="0" fontId="1" fillId="0" borderId="21" xfId="5" applyFont="1" applyBorder="1" applyAlignment="1" applyProtection="1">
      <alignment horizontal="center" vertical="center" wrapText="1"/>
      <protection locked="0"/>
    </xf>
    <xf numFmtId="22" fontId="2" fillId="0" borderId="22" xfId="5" applyNumberFormat="1" applyBorder="1" applyAlignment="1" applyProtection="1">
      <alignment horizontal="left" vertical="center"/>
      <protection locked="0"/>
    </xf>
    <xf numFmtId="0" fontId="2" fillId="0" borderId="22" xfId="5" applyBorder="1" applyAlignment="1" applyProtection="1">
      <alignment horizontal="left" vertical="center"/>
      <protection locked="0"/>
    </xf>
    <xf numFmtId="0" fontId="2" fillId="0" borderId="23" xfId="5" applyBorder="1" applyAlignment="1" applyProtection="1">
      <alignment horizontal="left" vertical="center"/>
      <protection locked="0"/>
    </xf>
    <xf numFmtId="0" fontId="1" fillId="0" borderId="0" xfId="5" applyFont="1" applyAlignment="1" applyProtection="1">
      <alignment horizontal="left" vertical="center"/>
      <protection locked="0"/>
    </xf>
    <xf numFmtId="0" fontId="2" fillId="0" borderId="0" xfId="5" applyAlignment="1" applyProtection="1">
      <alignment horizontal="left" vertical="center"/>
      <protection locked="0"/>
    </xf>
    <xf numFmtId="0" fontId="34" fillId="0" borderId="22" xfId="5" applyFont="1" applyBorder="1" applyAlignment="1" applyProtection="1">
      <alignment horizontal="center" vertical="center"/>
      <protection locked="0"/>
    </xf>
    <xf numFmtId="0" fontId="35" fillId="0" borderId="22" xfId="7" applyBorder="1" applyAlignment="1" applyProtection="1">
      <alignment horizontal="left" vertical="center"/>
      <protection locked="0"/>
    </xf>
    <xf numFmtId="0" fontId="0" fillId="0" borderId="22" xfId="0" applyBorder="1"/>
    <xf numFmtId="2" fontId="0" fillId="0" borderId="0" xfId="0" applyNumberFormat="1"/>
    <xf numFmtId="9" fontId="0" fillId="0" borderId="0" xfId="6" applyFont="1"/>
    <xf numFmtId="0" fontId="35" fillId="0" borderId="22" xfId="7" applyBorder="1" applyAlignment="1" applyProtection="1">
      <alignment horizontal="center" vertical="center"/>
      <protection locked="0"/>
    </xf>
    <xf numFmtId="21" fontId="2" fillId="0" borderId="0" xfId="5" applyNumberFormat="1" applyProtection="1">
      <protection locked="0"/>
    </xf>
    <xf numFmtId="0" fontId="2" fillId="3" borderId="22" xfId="5" applyFill="1" applyBorder="1" applyAlignment="1" applyProtection="1">
      <alignment horizontal="left" vertical="center"/>
      <protection locked="0"/>
    </xf>
    <xf numFmtId="21" fontId="2" fillId="0" borderId="22" xfId="5" applyNumberFormat="1" applyBorder="1" applyAlignment="1" applyProtection="1">
      <alignment vertical="center"/>
      <protection locked="0"/>
    </xf>
    <xf numFmtId="22" fontId="1" fillId="0" borderId="0" xfId="5" applyNumberFormat="1" applyFont="1" applyAlignment="1" applyProtection="1">
      <alignment horizontal="center" vertical="center"/>
      <protection locked="0"/>
    </xf>
    <xf numFmtId="45" fontId="2" fillId="0" borderId="0" xfId="5" applyNumberFormat="1" applyAlignment="1" applyProtection="1">
      <alignment horizontal="center" vertical="center"/>
      <protection locked="0"/>
    </xf>
    <xf numFmtId="14" fontId="2" fillId="0" borderId="55" xfId="5" applyNumberFormat="1" applyBorder="1" applyAlignment="1" applyProtection="1">
      <alignment horizontal="center" vertical="center"/>
      <protection locked="0"/>
    </xf>
    <xf numFmtId="0" fontId="2" fillId="0" borderId="55" xfId="5" applyBorder="1" applyAlignment="1" applyProtection="1">
      <alignment horizontal="left" vertical="center"/>
      <protection locked="0"/>
    </xf>
    <xf numFmtId="0" fontId="33" fillId="0" borderId="55" xfId="5" applyFont="1" applyBorder="1" applyAlignment="1" applyProtection="1">
      <alignment horizontal="center" vertical="center"/>
      <protection locked="0"/>
    </xf>
    <xf numFmtId="0" fontId="2" fillId="0" borderId="55" xfId="5" applyBorder="1" applyAlignment="1" applyProtection="1">
      <alignment horizontal="center" vertical="center"/>
      <protection locked="0"/>
    </xf>
    <xf numFmtId="0" fontId="3" fillId="2" borderId="55" xfId="1" applyBorder="1" applyAlignment="1" applyProtection="1">
      <alignment horizontal="center" vertical="center"/>
      <protection locked="0"/>
    </xf>
    <xf numFmtId="45" fontId="2" fillId="0" borderId="55" xfId="5" applyNumberFormat="1" applyBorder="1" applyAlignment="1" applyProtection="1">
      <alignment horizontal="center" vertical="center"/>
      <protection locked="0"/>
    </xf>
    <xf numFmtId="0" fontId="2" fillId="0" borderId="55" xfId="5" applyBorder="1" applyAlignment="1" applyProtection="1">
      <alignment vertical="center"/>
      <protection locked="0"/>
    </xf>
    <xf numFmtId="0" fontId="35" fillId="0" borderId="55" xfId="7" applyBorder="1" applyAlignment="1" applyProtection="1">
      <alignment horizontal="left" vertical="center"/>
      <protection locked="0"/>
    </xf>
    <xf numFmtId="0" fontId="2" fillId="0" borderId="23" xfId="5" applyBorder="1" applyAlignment="1">
      <alignment horizontal="center" vertical="center"/>
    </xf>
    <xf numFmtId="0" fontId="2" fillId="0" borderId="23" xfId="5" applyBorder="1" applyAlignment="1">
      <alignment vertical="center"/>
    </xf>
    <xf numFmtId="0" fontId="0" fillId="0" borderId="55" xfId="5" applyFont="1" applyBorder="1" applyAlignment="1" applyProtection="1">
      <alignment horizontal="left" vertical="center"/>
      <protection locked="0"/>
    </xf>
    <xf numFmtId="0" fontId="35" fillId="0" borderId="55" xfId="7" applyBorder="1" applyAlignment="1" applyProtection="1">
      <alignment horizontal="center" vertical="center"/>
      <protection locked="0"/>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xf numFmtId="0" fontId="0" fillId="0" borderId="8" xfId="0" applyBorder="1"/>
    <xf numFmtId="0" fontId="0" fillId="0" borderId="9" xfId="0" applyBorder="1"/>
    <xf numFmtId="0" fontId="1" fillId="0" borderId="8" xfId="0" applyFont="1" applyBorder="1" applyAlignment="1">
      <alignment horizontal="center"/>
    </xf>
    <xf numFmtId="0" fontId="1" fillId="0" borderId="9" xfId="0" applyFont="1" applyBorder="1"/>
    <xf numFmtId="0" fontId="0" fillId="0" borderId="5" xfId="0" applyBorder="1"/>
    <xf numFmtId="0" fontId="0" fillId="0" borderId="6" xfId="0" applyBorder="1"/>
    <xf numFmtId="0" fontId="0" fillId="0" borderId="7" xfId="0" applyBorder="1"/>
    <xf numFmtId="0" fontId="1" fillId="0" borderId="2" xfId="0" applyFont="1" applyBorder="1"/>
    <xf numFmtId="0" fontId="37" fillId="0" borderId="22" xfId="5" applyFont="1" applyBorder="1" applyAlignment="1" applyProtection="1">
      <alignment vertical="center"/>
      <protection locked="0"/>
    </xf>
    <xf numFmtId="0" fontId="38" fillId="0" borderId="22" xfId="5" applyFont="1" applyBorder="1" applyAlignment="1" applyProtection="1">
      <alignment vertical="center"/>
      <protection locked="0"/>
    </xf>
    <xf numFmtId="0" fontId="0" fillId="12" borderId="8" xfId="0" applyFill="1" applyBorder="1"/>
    <xf numFmtId="0" fontId="0" fillId="12" borderId="0" xfId="0" applyFill="1"/>
    <xf numFmtId="0" fontId="0" fillId="12" borderId="9" xfId="0" applyFill="1" applyBorder="1"/>
    <xf numFmtId="0" fontId="19" fillId="7" borderId="0" xfId="3" applyFont="1" applyFill="1" applyAlignment="1" applyProtection="1">
      <alignment horizontal="center"/>
    </xf>
    <xf numFmtId="0" fontId="21" fillId="0" borderId="2" xfId="0" applyFont="1" applyBorder="1" applyAlignment="1">
      <alignment vertical="top" wrapText="1"/>
    </xf>
    <xf numFmtId="0" fontId="21" fillId="0" borderId="3" xfId="0" applyFont="1" applyBorder="1" applyAlignment="1">
      <alignment vertical="top" wrapText="1"/>
    </xf>
    <xf numFmtId="0" fontId="21" fillId="0" borderId="4" xfId="0" applyFont="1" applyBorder="1" applyAlignment="1">
      <alignment vertical="top" wrapText="1"/>
    </xf>
    <xf numFmtId="0" fontId="21" fillId="0" borderId="8" xfId="0" applyFont="1" applyBorder="1" applyAlignment="1">
      <alignment vertical="top" wrapText="1"/>
    </xf>
    <xf numFmtId="0" fontId="21" fillId="0" borderId="0" xfId="0" applyFont="1" applyAlignment="1">
      <alignment vertical="top" wrapText="1"/>
    </xf>
    <xf numFmtId="0" fontId="21" fillId="0" borderId="9" xfId="0" applyFont="1" applyBorder="1" applyAlignment="1">
      <alignment vertical="top" wrapText="1"/>
    </xf>
    <xf numFmtId="0" fontId="21" fillId="0" borderId="5" xfId="0" applyFont="1" applyBorder="1" applyAlignment="1">
      <alignment vertical="top" wrapText="1"/>
    </xf>
    <xf numFmtId="0" fontId="21" fillId="0" borderId="6" xfId="0" applyFont="1" applyBorder="1" applyAlignment="1">
      <alignment vertical="top" wrapText="1"/>
    </xf>
    <xf numFmtId="0" fontId="21" fillId="0" borderId="7" xfId="0" applyFont="1" applyBorder="1" applyAlignment="1">
      <alignment vertical="top" wrapText="1"/>
    </xf>
    <xf numFmtId="0" fontId="20" fillId="6" borderId="8" xfId="0" applyFont="1" applyFill="1" applyBorder="1" applyAlignment="1">
      <alignment horizontal="center"/>
    </xf>
    <xf numFmtId="0" fontId="20" fillId="6" borderId="0" xfId="0" applyFont="1" applyFill="1" applyAlignment="1">
      <alignment horizontal="center"/>
    </xf>
    <xf numFmtId="0" fontId="1" fillId="0" borderId="0" xfId="0" applyFont="1" applyAlignment="1">
      <alignment horizontal="center" vertical="center" wrapText="1"/>
    </xf>
    <xf numFmtId="0" fontId="0" fillId="0" borderId="12" xfId="0" applyBorder="1" applyAlignment="1">
      <alignment horizontal="center" vertical="center" wrapText="1"/>
    </xf>
    <xf numFmtId="0" fontId="16" fillId="3" borderId="10" xfId="0" applyFont="1" applyFill="1" applyBorder="1" applyAlignment="1" applyProtection="1">
      <alignment horizontal="center"/>
      <protection locked="0"/>
    </xf>
    <xf numFmtId="0" fontId="16" fillId="3" borderId="11" xfId="0" applyFont="1" applyFill="1" applyBorder="1" applyAlignment="1" applyProtection="1">
      <alignment horizontal="center"/>
      <protection locked="0"/>
    </xf>
    <xf numFmtId="0" fontId="16" fillId="3" borderId="14" xfId="0" applyFont="1" applyFill="1" applyBorder="1" applyAlignment="1" applyProtection="1">
      <alignment horizontal="center"/>
      <protection locked="0"/>
    </xf>
    <xf numFmtId="0" fontId="0" fillId="0" borderId="2" xfId="0" applyBorder="1" applyAlignment="1">
      <alignment vertical="top" wrapText="1"/>
    </xf>
    <xf numFmtId="0" fontId="0" fillId="0" borderId="3" xfId="0" applyBorder="1" applyAlignment="1">
      <alignment vertical="top" wrapText="1"/>
    </xf>
    <xf numFmtId="0" fontId="0" fillId="0" borderId="4" xfId="0" applyBorder="1" applyAlignment="1">
      <alignment vertical="top" wrapText="1"/>
    </xf>
    <xf numFmtId="0" fontId="0" fillId="0" borderId="8" xfId="0" applyBorder="1" applyAlignment="1">
      <alignment vertical="top" wrapText="1"/>
    </xf>
    <xf numFmtId="0" fontId="0" fillId="0" borderId="0" xfId="0" applyAlignment="1">
      <alignment vertical="top" wrapText="1"/>
    </xf>
    <xf numFmtId="0" fontId="0" fillId="0" borderId="9" xfId="0" applyBorder="1" applyAlignment="1">
      <alignment vertical="top" wrapText="1"/>
    </xf>
    <xf numFmtId="0" fontId="0" fillId="0" borderId="5" xfId="0" applyBorder="1" applyAlignment="1">
      <alignment vertical="top" wrapText="1"/>
    </xf>
    <xf numFmtId="0" fontId="0" fillId="0" borderId="6" xfId="0" applyBorder="1" applyAlignment="1">
      <alignment vertical="top" wrapText="1"/>
    </xf>
    <xf numFmtId="0" fontId="0" fillId="0" borderId="7" xfId="0" applyBorder="1" applyAlignment="1">
      <alignment vertical="top" wrapText="1"/>
    </xf>
    <xf numFmtId="0" fontId="12" fillId="0" borderId="0" xfId="0" applyFont="1" applyAlignment="1">
      <alignment horizontal="center" vertical="center"/>
    </xf>
    <xf numFmtId="0" fontId="12" fillId="0" borderId="9" xfId="0" applyFont="1" applyBorder="1" applyAlignment="1">
      <alignment horizontal="center" vertical="center"/>
    </xf>
    <xf numFmtId="0" fontId="10" fillId="0" borderId="0" xfId="0" applyFont="1" applyAlignment="1">
      <alignment horizontal="center" vertical="center" wrapText="1"/>
    </xf>
    <xf numFmtId="0" fontId="11" fillId="0" borderId="0" xfId="0" applyFont="1" applyAlignment="1">
      <alignment horizontal="right" vertical="center"/>
    </xf>
    <xf numFmtId="0" fontId="10" fillId="0" borderId="0" xfId="0" applyFont="1" applyAlignment="1">
      <alignment horizontal="center" wrapText="1"/>
    </xf>
    <xf numFmtId="49" fontId="14" fillId="11" borderId="2" xfId="0" applyNumberFormat="1" applyFont="1" applyFill="1" applyBorder="1" applyAlignment="1" applyProtection="1">
      <alignment horizontal="center" vertical="center"/>
      <protection locked="0"/>
    </xf>
    <xf numFmtId="49" fontId="14" fillId="11" borderId="3" xfId="0" applyNumberFormat="1" applyFont="1" applyFill="1" applyBorder="1" applyAlignment="1" applyProtection="1">
      <alignment horizontal="center" vertical="center"/>
      <protection locked="0"/>
    </xf>
    <xf numFmtId="49" fontId="14" fillId="11" borderId="4" xfId="0" applyNumberFormat="1" applyFont="1" applyFill="1" applyBorder="1" applyAlignment="1" applyProtection="1">
      <alignment horizontal="center" vertical="center"/>
      <protection locked="0"/>
    </xf>
    <xf numFmtId="49" fontId="14" fillId="11" borderId="8" xfId="0" applyNumberFormat="1" applyFont="1" applyFill="1" applyBorder="1" applyAlignment="1" applyProtection="1">
      <alignment horizontal="center" vertical="center"/>
      <protection locked="0"/>
    </xf>
    <xf numFmtId="49" fontId="14" fillId="11" borderId="0" xfId="0" applyNumberFormat="1" applyFont="1" applyFill="1" applyAlignment="1" applyProtection="1">
      <alignment horizontal="center" vertical="center"/>
      <protection locked="0"/>
    </xf>
    <xf numFmtId="49" fontId="14" fillId="11" borderId="9" xfId="0" applyNumberFormat="1" applyFont="1" applyFill="1" applyBorder="1" applyAlignment="1" applyProtection="1">
      <alignment horizontal="center" vertical="center"/>
      <protection locked="0"/>
    </xf>
    <xf numFmtId="49" fontId="14" fillId="11" borderId="5" xfId="0" applyNumberFormat="1" applyFont="1" applyFill="1" applyBorder="1" applyAlignment="1" applyProtection="1">
      <alignment horizontal="center" vertical="center"/>
      <protection locked="0"/>
    </xf>
    <xf numFmtId="49" fontId="14" fillId="11" borderId="6" xfId="0" applyNumberFormat="1" applyFont="1" applyFill="1" applyBorder="1" applyAlignment="1" applyProtection="1">
      <alignment horizontal="center" vertical="center"/>
      <protection locked="0"/>
    </xf>
    <xf numFmtId="49" fontId="14" fillId="11" borderId="7" xfId="0" applyNumberFormat="1" applyFont="1" applyFill="1" applyBorder="1" applyAlignment="1" applyProtection="1">
      <alignment horizontal="center" vertical="center"/>
      <protection locked="0"/>
    </xf>
    <xf numFmtId="0" fontId="0" fillId="0" borderId="0" xfId="0" applyAlignment="1">
      <alignment horizontal="center" vertical="center" wrapText="1"/>
    </xf>
    <xf numFmtId="0" fontId="0" fillId="0" borderId="0" xfId="0" applyAlignment="1">
      <alignment horizontal="center"/>
    </xf>
    <xf numFmtId="0" fontId="0" fillId="0" borderId="2" xfId="0" quotePrefix="1" applyBorder="1" applyAlignment="1">
      <alignment horizontal="left" vertical="top" wrapText="1"/>
    </xf>
    <xf numFmtId="0" fontId="0" fillId="0" borderId="3" xfId="0" quotePrefix="1" applyBorder="1" applyAlignment="1">
      <alignment horizontal="left" vertical="top" wrapText="1"/>
    </xf>
    <xf numFmtId="0" fontId="0" fillId="0" borderId="4" xfId="0" quotePrefix="1" applyBorder="1" applyAlignment="1">
      <alignment horizontal="left" vertical="top" wrapText="1"/>
    </xf>
    <xf numFmtId="0" fontId="0" fillId="0" borderId="8" xfId="0" quotePrefix="1" applyBorder="1" applyAlignment="1">
      <alignment horizontal="left" vertical="top" wrapText="1"/>
    </xf>
    <xf numFmtId="0" fontId="0" fillId="0" borderId="0" xfId="0" quotePrefix="1" applyAlignment="1">
      <alignment horizontal="left" vertical="top" wrapText="1"/>
    </xf>
    <xf numFmtId="0" fontId="0" fillId="0" borderId="9" xfId="0" quotePrefix="1" applyBorder="1" applyAlignment="1">
      <alignment horizontal="left" vertical="top" wrapText="1"/>
    </xf>
    <xf numFmtId="0" fontId="0" fillId="0" borderId="5" xfId="0" quotePrefix="1" applyBorder="1" applyAlignment="1">
      <alignment horizontal="left" vertical="top" wrapText="1"/>
    </xf>
    <xf numFmtId="0" fontId="0" fillId="0" borderId="6" xfId="0" quotePrefix="1" applyBorder="1" applyAlignment="1">
      <alignment horizontal="left" vertical="top" wrapText="1"/>
    </xf>
    <xf numFmtId="0" fontId="0" fillId="0" borderId="7" xfId="0" quotePrefix="1" applyBorder="1" applyAlignment="1">
      <alignment horizontal="left" vertical="top" wrapText="1"/>
    </xf>
    <xf numFmtId="0" fontId="1" fillId="0" borderId="0" xfId="0" applyFont="1" applyAlignment="1" applyProtection="1">
      <alignment horizontal="center"/>
      <protection locked="0"/>
    </xf>
    <xf numFmtId="0" fontId="1" fillId="0" borderId="2" xfId="5" applyFont="1" applyBorder="1" applyAlignment="1">
      <alignment horizontal="center" vertical="center"/>
    </xf>
    <xf numFmtId="0" fontId="1" fillId="0" borderId="5" xfId="5" applyFont="1" applyBorder="1" applyAlignment="1">
      <alignment horizontal="center" vertical="center"/>
    </xf>
    <xf numFmtId="0" fontId="1" fillId="0" borderId="31" xfId="0" applyFont="1" applyBorder="1" applyAlignment="1" applyProtection="1">
      <alignment horizontal="center"/>
      <protection locked="0"/>
    </xf>
    <xf numFmtId="0" fontId="1" fillId="0" borderId="24" xfId="0" applyFont="1" applyBorder="1" applyAlignment="1" applyProtection="1">
      <alignment horizontal="center"/>
      <protection locked="0"/>
    </xf>
    <xf numFmtId="0" fontId="1" fillId="0" borderId="25" xfId="0" applyFont="1" applyBorder="1" applyAlignment="1" applyProtection="1">
      <alignment horizontal="center"/>
      <protection locked="0"/>
    </xf>
    <xf numFmtId="0" fontId="0" fillId="0" borderId="0" xfId="0" applyNumberFormat="1" applyAlignment="1">
      <alignment horizontal="center" vertical="center"/>
    </xf>
    <xf numFmtId="0" fontId="1" fillId="0" borderId="12" xfId="0" applyFont="1" applyBorder="1" applyAlignment="1">
      <alignment horizontal="center" vertical="center"/>
    </xf>
    <xf numFmtId="0" fontId="0" fillId="0" borderId="12" xfId="0" applyBorder="1" applyAlignment="1">
      <alignment horizontal="center" vertical="center"/>
    </xf>
    <xf numFmtId="0" fontId="0" fillId="0" borderId="12" xfId="0" applyBorder="1"/>
    <xf numFmtId="0" fontId="0" fillId="0" borderId="56" xfId="0" applyBorder="1" applyAlignment="1">
      <alignment horizontal="center" vertical="center"/>
    </xf>
    <xf numFmtId="0" fontId="0" fillId="0" borderId="57" xfId="0" applyBorder="1" applyAlignment="1">
      <alignment horizontal="center" vertical="center"/>
    </xf>
    <xf numFmtId="0" fontId="0" fillId="0" borderId="58" xfId="0" applyBorder="1" applyAlignment="1">
      <alignment horizontal="center" vertical="center"/>
    </xf>
    <xf numFmtId="165" fontId="0" fillId="0" borderId="12" xfId="8" applyNumberFormat="1" applyFont="1" applyBorder="1" applyAlignment="1">
      <alignment horizontal="center"/>
    </xf>
    <xf numFmtId="165" fontId="0" fillId="0" borderId="12" xfId="8" applyNumberFormat="1" applyFont="1" applyBorder="1" applyAlignment="1"/>
    <xf numFmtId="0" fontId="0" fillId="0" borderId="12" xfId="0" applyBorder="1" applyAlignment="1"/>
    <xf numFmtId="0" fontId="0" fillId="0" borderId="12" xfId="0" applyFill="1" applyBorder="1" applyAlignment="1"/>
  </cellXfs>
  <cellStyles count="9">
    <cellStyle name="Comma" xfId="8" builtinId="3"/>
    <cellStyle name="Hyperlink" xfId="7" builtinId="8"/>
    <cellStyle name="Hyperlink 2" xfId="3" xr:uid="{00000000-0005-0000-0000-000000000000}"/>
    <cellStyle name="Input" xfId="1" builtinId="20"/>
    <cellStyle name="Normal" xfId="0" builtinId="0"/>
    <cellStyle name="Normal 2" xfId="2" xr:uid="{00000000-0005-0000-0000-000003000000}"/>
    <cellStyle name="Normal 2 2" xfId="5" xr:uid="{00000000-0005-0000-0000-000004000000}"/>
    <cellStyle name="Normal 3" xfId="4" xr:uid="{00000000-0005-0000-0000-000005000000}"/>
    <cellStyle name="Percent" xfId="6" builtinId="5"/>
  </cellStyles>
  <dxfs count="64">
    <dxf>
      <alignment horizontal="center" readingOrder="0"/>
    </dxf>
    <dxf>
      <alignment wrapText="1" readingOrder="0"/>
    </dxf>
    <dxf>
      <alignment wrapText="1"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numFmt numFmtId="28" formatCode="mm:ss"/>
    </dxf>
    <dxf>
      <numFmt numFmtId="28" formatCode="mm:ss"/>
    </dxf>
    <dxf>
      <alignment horizontal="center" readingOrder="0"/>
    </dxf>
    <dxf>
      <alignment wrapText="1" readingOrder="0"/>
    </dxf>
    <dxf>
      <alignment wrapText="1"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numFmt numFmtId="28" formatCode="mm:ss"/>
    </dxf>
    <dxf>
      <numFmt numFmtId="28" formatCode="mm:ss"/>
    </dxf>
    <dxf>
      <font>
        <b/>
        <i val="0"/>
        <color rgb="FF00B050"/>
      </font>
    </dxf>
    <dxf>
      <font>
        <b/>
        <i val="0"/>
        <color rgb="FF00B0F0"/>
      </font>
    </dxf>
    <dxf>
      <font>
        <b/>
        <i val="0"/>
        <color rgb="FFFFC000"/>
      </font>
    </dxf>
    <dxf>
      <font>
        <b/>
        <i val="0"/>
        <color rgb="FFC00000"/>
      </font>
    </dxf>
    <dxf>
      <font>
        <b/>
        <i val="0"/>
        <color rgb="FFFF0000"/>
      </font>
    </dxf>
    <dxf>
      <font>
        <color theme="0" tint="-0.14996795556505021"/>
      </font>
    </dxf>
    <dxf>
      <font>
        <b/>
        <i val="0"/>
        <color rgb="FF00B050"/>
      </font>
    </dxf>
    <dxf>
      <font>
        <b/>
        <i val="0"/>
        <color rgb="FF00B0F0"/>
      </font>
    </dxf>
    <dxf>
      <font>
        <b/>
        <i val="0"/>
        <color rgb="FFFFC000"/>
      </font>
    </dxf>
    <dxf>
      <font>
        <b/>
        <i val="0"/>
        <color rgb="FFC00000"/>
      </font>
    </dxf>
    <dxf>
      <font>
        <b/>
        <i val="0"/>
        <color rgb="FFFF0000"/>
      </font>
    </dxf>
    <dxf>
      <font>
        <color theme="0" tint="-0.14996795556505021"/>
      </font>
    </dxf>
    <dxf>
      <font>
        <color rgb="FF00B050"/>
      </font>
    </dxf>
    <dxf>
      <font>
        <color rgb="FFFFC000"/>
      </font>
    </dxf>
    <dxf>
      <font>
        <color rgb="FFFF0000"/>
      </font>
    </dxf>
    <dxf>
      <font>
        <color rgb="FFC00000"/>
      </font>
    </dxf>
    <dxf>
      <font>
        <b/>
        <i val="0"/>
        <color rgb="FFFFFF00"/>
      </font>
      <fill>
        <patternFill>
          <bgColor rgb="FF00B050"/>
        </patternFill>
      </fill>
    </dxf>
    <dxf>
      <font>
        <b/>
        <i val="0"/>
        <color rgb="FFFFFF00"/>
      </font>
      <fill>
        <patternFill>
          <bgColor rgb="FFFF0000"/>
        </patternFill>
      </fill>
    </dxf>
    <dxf>
      <fill>
        <patternFill>
          <bgColor theme="0" tint="-0.24994659260841701"/>
        </patternFill>
      </fill>
    </dxf>
    <dxf>
      <numFmt numFmtId="28" formatCode="mm:ss"/>
    </dxf>
    <dxf>
      <numFmt numFmtId="28" formatCode="mm:ss"/>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wrapText="1" readingOrder="0"/>
    </dxf>
    <dxf>
      <alignment wrapText="1" readingOrder="0"/>
    </dxf>
    <dxf>
      <alignment horizontal="center" readingOrder="0"/>
    </dxf>
    <dxf>
      <font>
        <b val="0"/>
        <i val="0"/>
        <strike val="0"/>
        <condense val="0"/>
        <extend val="0"/>
        <outline val="0"/>
        <shadow val="0"/>
        <u val="none"/>
        <vertAlign val="baseline"/>
        <sz val="11"/>
        <color theme="1"/>
        <name val="Calibri"/>
        <scheme val="minor"/>
      </font>
      <alignment horizontal="center" vertical="bottom" textRotation="0" wrapText="0" indent="0" justifyLastLine="0" shrinkToFit="0" readingOrder="0"/>
      <border diagonalUp="0" diagonalDown="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theme="1"/>
        <name val="Calibri"/>
        <scheme val="minor"/>
      </font>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000"/>
        </patternFill>
      </fill>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Medium9"/>
  <colors>
    <mruColors>
      <color rgb="FF00FF00"/>
      <color rgb="FF0000FF"/>
      <color rgb="FFFFEB9C"/>
      <color rgb="FF006100"/>
      <color rgb="FF9C6500"/>
      <color rgb="FFCCFFCC"/>
      <color rgb="FFCCFF99"/>
      <color rgb="FFC6EFCE"/>
      <color rgb="FF9C0006"/>
      <color rgb="FFFFC7C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activeX/activeX2.xml><?xml version="1.0" encoding="utf-8"?>
<ax:ocx xmlns:ax="http://schemas.microsoft.com/office/2006/activeX" xmlns:r="http://schemas.openxmlformats.org/officeDocument/2006/relationships" ax:classid="{978C9E23-D4B0-11CE-BF2D-00AA003F40D0}"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activeX/activeX11.xml><?xml version="1.0" encoding="utf-8"?>
<ax:ocx xmlns:ax="http://schemas.microsoft.com/office/2006/activeX" xmlns:r="http://schemas.openxmlformats.org/officeDocument/2006/relationships" ax:classid="{D7053240-CE69-11CD-A777-00DD01143C57}" ax:persistence="persistStreamInit" r:id="rId1"/>
</file>

<file path=xl/activeX/activeX12.xml><?xml version="1.0" encoding="utf-8"?>
<ax:ocx xmlns:ax="http://schemas.microsoft.com/office/2006/activeX" xmlns:r="http://schemas.openxmlformats.org/officeDocument/2006/relationships" ax:classid="{D7053240-CE69-11CD-A777-00DD01143C57}" ax:persistence="persistStreamInit" r:id="rId1"/>
</file>

<file path=xl/activeX/activeX13.xml><?xml version="1.0" encoding="utf-8"?>
<ax:ocx xmlns:ax="http://schemas.microsoft.com/office/2006/activeX" xmlns:r="http://schemas.openxmlformats.org/officeDocument/2006/relationships" ax:classid="{8BD21D40-EC42-11CE-9E0D-00AA006002F3}"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5.png"/></Relationships>
</file>

<file path=xl/drawings/_rels/vmlDrawing1.vml.rels><?xml version="1.0" encoding="UTF-8" standalone="yes"?>
<Relationships xmlns="http://schemas.openxmlformats.org/package/2006/relationships"><Relationship Id="rId8" Type="http://schemas.openxmlformats.org/officeDocument/2006/relationships/image" Target="../media/image5.emf"/><Relationship Id="rId13" Type="http://schemas.openxmlformats.org/officeDocument/2006/relationships/image" Target="../media/image2.emf"/><Relationship Id="rId3" Type="http://schemas.openxmlformats.org/officeDocument/2006/relationships/image" Target="../media/image10.emf"/><Relationship Id="rId7" Type="http://schemas.openxmlformats.org/officeDocument/2006/relationships/image" Target="../media/image6.emf"/><Relationship Id="rId12" Type="http://schemas.openxmlformats.org/officeDocument/2006/relationships/image" Target="../media/image3.emf"/><Relationship Id="rId2" Type="http://schemas.openxmlformats.org/officeDocument/2006/relationships/image" Target="../media/image12.emf"/><Relationship Id="rId1" Type="http://schemas.openxmlformats.org/officeDocument/2006/relationships/image" Target="../media/image11.emf"/><Relationship Id="rId6" Type="http://schemas.openxmlformats.org/officeDocument/2006/relationships/image" Target="../media/image7.emf"/><Relationship Id="rId11" Type="http://schemas.openxmlformats.org/officeDocument/2006/relationships/image" Target="../media/image4.emf"/><Relationship Id="rId5" Type="http://schemas.openxmlformats.org/officeDocument/2006/relationships/image" Target="../media/image8.emf"/><Relationship Id="rId10" Type="http://schemas.openxmlformats.org/officeDocument/2006/relationships/image" Target="../media/image14.emf"/><Relationship Id="rId4" Type="http://schemas.openxmlformats.org/officeDocument/2006/relationships/image" Target="../media/image9.emf"/><Relationship Id="rId9" Type="http://schemas.openxmlformats.org/officeDocument/2006/relationships/image" Target="../media/image13.emf"/></Relationships>
</file>

<file path=xl/drawings/drawing1.xml><?xml version="1.0" encoding="utf-8"?>
<xdr:wsDr xmlns:xdr="http://schemas.openxmlformats.org/drawingml/2006/spreadsheetDrawing" xmlns:a="http://schemas.openxmlformats.org/drawingml/2006/main">
  <xdr:twoCellAnchor editAs="oneCell">
    <xdr:from>
      <xdr:col>1</xdr:col>
      <xdr:colOff>266700</xdr:colOff>
      <xdr:row>0</xdr:row>
      <xdr:rowOff>0</xdr:rowOff>
    </xdr:from>
    <xdr:to>
      <xdr:col>2</xdr:col>
      <xdr:colOff>485775</xdr:colOff>
      <xdr:row>5</xdr:row>
      <xdr:rowOff>114300</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76300" y="0"/>
          <a:ext cx="933450" cy="9334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0</xdr:colOff>
          <xdr:row>10</xdr:row>
          <xdr:rowOff>0</xdr:rowOff>
        </xdr:from>
        <xdr:to>
          <xdr:col>5</xdr:col>
          <xdr:colOff>241300</xdr:colOff>
          <xdr:row>12</xdr:row>
          <xdr:rowOff>146050</xdr:rowOff>
        </xdr:to>
        <xdr:sp macro="" textlink="">
          <xdr:nvSpPr>
            <xdr:cNvPr id="3084" name="btnStart" hidden="1">
              <a:extLst>
                <a:ext uri="{63B3BB69-23CF-44E3-9099-C40C66FF867C}">
                  <a14:compatExt spid="_x0000_s3084"/>
                </a:ext>
                <a:ext uri="{FF2B5EF4-FFF2-40B4-BE49-F238E27FC236}">
                  <a16:creationId xmlns:a16="http://schemas.microsoft.com/office/drawing/2014/main" id="{00000000-0008-0000-0200-00000C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1123950</xdr:colOff>
          <xdr:row>10</xdr:row>
          <xdr:rowOff>19050</xdr:rowOff>
        </xdr:from>
        <xdr:to>
          <xdr:col>7</xdr:col>
          <xdr:colOff>520700</xdr:colOff>
          <xdr:row>12</xdr:row>
          <xdr:rowOff>152400</xdr:rowOff>
        </xdr:to>
        <xdr:sp macro="" textlink="">
          <xdr:nvSpPr>
            <xdr:cNvPr id="3085" name="btnStop" hidden="1">
              <a:extLst>
                <a:ext uri="{63B3BB69-23CF-44E3-9099-C40C66FF867C}">
                  <a14:compatExt spid="_x0000_s3085"/>
                </a:ext>
                <a:ext uri="{FF2B5EF4-FFF2-40B4-BE49-F238E27FC236}">
                  <a16:creationId xmlns:a16="http://schemas.microsoft.com/office/drawing/2014/main" id="{00000000-0008-0000-0200-00000D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20</xdr:row>
          <xdr:rowOff>50800</xdr:rowOff>
        </xdr:from>
        <xdr:to>
          <xdr:col>4</xdr:col>
          <xdr:colOff>603250</xdr:colOff>
          <xdr:row>23</xdr:row>
          <xdr:rowOff>76200</xdr:rowOff>
        </xdr:to>
        <xdr:sp macro="" textlink="">
          <xdr:nvSpPr>
            <xdr:cNvPr id="3086" name="ChoiceA" hidden="1">
              <a:extLst>
                <a:ext uri="{63B3BB69-23CF-44E3-9099-C40C66FF867C}">
                  <a14:compatExt spid="_x0000_s3086"/>
                </a:ext>
                <a:ext uri="{FF2B5EF4-FFF2-40B4-BE49-F238E27FC236}">
                  <a16:creationId xmlns:a16="http://schemas.microsoft.com/office/drawing/2014/main" id="{00000000-0008-0000-0200-00000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323850</xdr:colOff>
          <xdr:row>0</xdr:row>
          <xdr:rowOff>0</xdr:rowOff>
        </xdr:from>
        <xdr:to>
          <xdr:col>9</xdr:col>
          <xdr:colOff>355600</xdr:colOff>
          <xdr:row>1</xdr:row>
          <xdr:rowOff>152400</xdr:rowOff>
        </xdr:to>
        <xdr:sp macro="" textlink="">
          <xdr:nvSpPr>
            <xdr:cNvPr id="3087" name="btnResetView" hidden="1">
              <a:extLst>
                <a:ext uri="{63B3BB69-23CF-44E3-9099-C40C66FF867C}">
                  <a14:compatExt spid="_x0000_s3087"/>
                </a:ext>
                <a:ext uri="{FF2B5EF4-FFF2-40B4-BE49-F238E27FC236}">
                  <a16:creationId xmlns:a16="http://schemas.microsoft.com/office/drawing/2014/main" id="{00000000-0008-0000-0200-00000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247650</xdr:colOff>
          <xdr:row>20</xdr:row>
          <xdr:rowOff>38100</xdr:rowOff>
        </xdr:from>
        <xdr:to>
          <xdr:col>6</xdr:col>
          <xdr:colOff>488950</xdr:colOff>
          <xdr:row>23</xdr:row>
          <xdr:rowOff>63500</xdr:rowOff>
        </xdr:to>
        <xdr:sp macro="" textlink="">
          <xdr:nvSpPr>
            <xdr:cNvPr id="3088" name="ChoiceB" hidden="1">
              <a:extLst>
                <a:ext uri="{63B3BB69-23CF-44E3-9099-C40C66FF867C}">
                  <a14:compatExt spid="_x0000_s3088"/>
                </a:ext>
                <a:ext uri="{FF2B5EF4-FFF2-40B4-BE49-F238E27FC236}">
                  <a16:creationId xmlns:a16="http://schemas.microsoft.com/office/drawing/2014/main" id="{00000000-0008-0000-0200-00001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869950</xdr:colOff>
          <xdr:row>20</xdr:row>
          <xdr:rowOff>50800</xdr:rowOff>
        </xdr:from>
        <xdr:to>
          <xdr:col>6</xdr:col>
          <xdr:colOff>1473200</xdr:colOff>
          <xdr:row>23</xdr:row>
          <xdr:rowOff>76200</xdr:rowOff>
        </xdr:to>
        <xdr:sp macro="" textlink="">
          <xdr:nvSpPr>
            <xdr:cNvPr id="3089" name="ChoiceC" hidden="1">
              <a:extLst>
                <a:ext uri="{63B3BB69-23CF-44E3-9099-C40C66FF867C}">
                  <a14:compatExt spid="_x0000_s3089"/>
                </a:ext>
                <a:ext uri="{FF2B5EF4-FFF2-40B4-BE49-F238E27FC236}">
                  <a16:creationId xmlns:a16="http://schemas.microsoft.com/office/drawing/2014/main" id="{00000000-0008-0000-0200-00001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361950</xdr:colOff>
          <xdr:row>20</xdr:row>
          <xdr:rowOff>50800</xdr:rowOff>
        </xdr:from>
        <xdr:to>
          <xdr:col>8</xdr:col>
          <xdr:colOff>406400</xdr:colOff>
          <xdr:row>23</xdr:row>
          <xdr:rowOff>76200</xdr:rowOff>
        </xdr:to>
        <xdr:sp macro="" textlink="">
          <xdr:nvSpPr>
            <xdr:cNvPr id="3090" name="ChoiceD" hidden="1">
              <a:extLst>
                <a:ext uri="{63B3BB69-23CF-44E3-9099-C40C66FF867C}">
                  <a14:compatExt spid="_x0000_s3090"/>
                </a:ext>
                <a:ext uri="{FF2B5EF4-FFF2-40B4-BE49-F238E27FC236}">
                  <a16:creationId xmlns:a16="http://schemas.microsoft.com/office/drawing/2014/main" id="{00000000-0008-0000-0200-00001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774700</xdr:colOff>
          <xdr:row>20</xdr:row>
          <xdr:rowOff>57150</xdr:rowOff>
        </xdr:from>
        <xdr:to>
          <xdr:col>9</xdr:col>
          <xdr:colOff>488950</xdr:colOff>
          <xdr:row>23</xdr:row>
          <xdr:rowOff>82550</xdr:rowOff>
        </xdr:to>
        <xdr:sp macro="" textlink="">
          <xdr:nvSpPr>
            <xdr:cNvPr id="3091" name="ChoiceE" hidden="1">
              <a:extLst>
                <a:ext uri="{63B3BB69-23CF-44E3-9099-C40C66FF867C}">
                  <a14:compatExt spid="_x0000_s3091"/>
                </a:ext>
                <a:ext uri="{FF2B5EF4-FFF2-40B4-BE49-F238E27FC236}">
                  <a16:creationId xmlns:a16="http://schemas.microsoft.com/office/drawing/2014/main" id="{00000000-0008-0000-0200-00001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146050</xdr:colOff>
          <xdr:row>10</xdr:row>
          <xdr:rowOff>19050</xdr:rowOff>
        </xdr:from>
        <xdr:to>
          <xdr:col>9</xdr:col>
          <xdr:colOff>457200</xdr:colOff>
          <xdr:row>12</xdr:row>
          <xdr:rowOff>165100</xdr:rowOff>
        </xdr:to>
        <xdr:sp macro="" textlink="">
          <xdr:nvSpPr>
            <xdr:cNvPr id="3094" name="btnNextQuestion" hidden="1">
              <a:extLst>
                <a:ext uri="{63B3BB69-23CF-44E3-9099-C40C66FF867C}">
                  <a14:compatExt spid="_x0000_s3094"/>
                </a:ext>
                <a:ext uri="{FF2B5EF4-FFF2-40B4-BE49-F238E27FC236}">
                  <a16:creationId xmlns:a16="http://schemas.microsoft.com/office/drawing/2014/main" id="{00000000-0008-0000-0200-000016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7</xdr:row>
          <xdr:rowOff>12700</xdr:rowOff>
        </xdr:from>
        <xdr:to>
          <xdr:col>9</xdr:col>
          <xdr:colOff>457200</xdr:colOff>
          <xdr:row>9</xdr:row>
          <xdr:rowOff>76200</xdr:rowOff>
        </xdr:to>
        <xdr:sp macro="" textlink="">
          <xdr:nvSpPr>
            <xdr:cNvPr id="3096" name="Timer_MakeAGuess" descr="Guess on this question" hidden="1">
              <a:extLst>
                <a:ext uri="{63B3BB69-23CF-44E3-9099-C40C66FF867C}">
                  <a14:compatExt spid="_x0000_s3096"/>
                </a:ext>
                <a:ext uri="{FF2B5EF4-FFF2-40B4-BE49-F238E27FC236}">
                  <a16:creationId xmlns:a16="http://schemas.microsoft.com/office/drawing/2014/main" id="{00000000-0008-0000-0200-000018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10</xdr:row>
          <xdr:rowOff>12700</xdr:rowOff>
        </xdr:from>
        <xdr:to>
          <xdr:col>6</xdr:col>
          <xdr:colOff>1022350</xdr:colOff>
          <xdr:row>12</xdr:row>
          <xdr:rowOff>133350</xdr:rowOff>
        </xdr:to>
        <xdr:sp macro="" textlink="">
          <xdr:nvSpPr>
            <xdr:cNvPr id="3097" name="btnPause" hidden="1">
              <a:extLst>
                <a:ext uri="{63B3BB69-23CF-44E3-9099-C40C66FF867C}">
                  <a14:compatExt spid="_x0000_s3097"/>
                </a:ext>
                <a:ext uri="{FF2B5EF4-FFF2-40B4-BE49-F238E27FC236}">
                  <a16:creationId xmlns:a16="http://schemas.microsoft.com/office/drawing/2014/main" id="{00000000-0008-0000-0200-000019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355600</xdr:colOff>
          <xdr:row>4</xdr:row>
          <xdr:rowOff>50800</xdr:rowOff>
        </xdr:from>
        <xdr:to>
          <xdr:col>9</xdr:col>
          <xdr:colOff>450850</xdr:colOff>
          <xdr:row>6</xdr:row>
          <xdr:rowOff>50800</xdr:rowOff>
        </xdr:to>
        <xdr:sp macro="" textlink="">
          <xdr:nvSpPr>
            <xdr:cNvPr id="3100" name="Timer_IsShowSmallTimer" hidden="1">
              <a:extLst>
                <a:ext uri="{63B3BB69-23CF-44E3-9099-C40C66FF867C}">
                  <a14:compatExt spid="_x0000_s3100"/>
                </a:ext>
                <a:ext uri="{FF2B5EF4-FFF2-40B4-BE49-F238E27FC236}">
                  <a16:creationId xmlns:a16="http://schemas.microsoft.com/office/drawing/2014/main" id="{00000000-0008-0000-0200-00001C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717550</xdr:colOff>
          <xdr:row>15</xdr:row>
          <xdr:rowOff>152400</xdr:rowOff>
        </xdr:from>
        <xdr:to>
          <xdr:col>9</xdr:col>
          <xdr:colOff>450850</xdr:colOff>
          <xdr:row>17</xdr:row>
          <xdr:rowOff>228600</xdr:rowOff>
        </xdr:to>
        <xdr:sp macro="" textlink="">
          <xdr:nvSpPr>
            <xdr:cNvPr id="3099" name="lbSmallTimer" hidden="1">
              <a:extLst>
                <a:ext uri="{63B3BB69-23CF-44E3-9099-C40C66FF867C}">
                  <a14:compatExt spid="_x0000_s3099"/>
                </a:ext>
                <a:ext uri="{FF2B5EF4-FFF2-40B4-BE49-F238E27FC236}">
                  <a16:creationId xmlns:a16="http://schemas.microsoft.com/office/drawing/2014/main" id="{00000000-0008-0000-0200-00001B0C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xdr:twoCellAnchor editAs="oneCell">
    <xdr:from>
      <xdr:col>4</xdr:col>
      <xdr:colOff>66676</xdr:colOff>
      <xdr:row>14</xdr:row>
      <xdr:rowOff>66678</xdr:rowOff>
    </xdr:from>
    <xdr:to>
      <xdr:col>5</xdr:col>
      <xdr:colOff>9525</xdr:colOff>
      <xdr:row>17</xdr:row>
      <xdr:rowOff>180977</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14651" y="2638428"/>
          <a:ext cx="619124" cy="619124"/>
        </a:xfrm>
        <a:prstGeom prst="rect">
          <a:avLst/>
        </a:prstGeom>
        <a:effectLst>
          <a:outerShdw blurRad="50800" dist="38100" dir="2700000" algn="tl" rotWithShape="0">
            <a:prstClr val="black">
              <a:alpha val="40000"/>
            </a:prstClr>
          </a:outerShdw>
        </a:effectLst>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Dell" refreshedDate="45508.636929513887" missingItemsLimit="0" createdVersion="8" refreshedVersion="8" minRefreshableVersion="3" recordCount="2354" xr:uid="{F27BC726-9840-447B-88C8-6C60358A1744}">
  <cacheSource type="worksheet">
    <worksheetSource name="TableErrorLog"/>
  </cacheSource>
  <cacheFields count="12">
    <cacheField name="Time taken" numFmtId="14">
      <sharedItems containsNonDate="0" containsDate="1" containsString="0" containsBlank="1" minDate="2023-12-26T15:44:57" maxDate="2024-07-31T16:01:18"/>
    </cacheField>
    <cacheField name="Source" numFmtId="0">
      <sharedItems containsBlank="1" count="59">
        <s v="GMAT OG 2022"/>
        <s v="Sub 600 Algebra &amp; Arithmetic GMAT Club (PS)"/>
        <s v="Sub 600 Algebra &amp; Arithmetic GMAT Club (DS)"/>
        <s v="Sub 600 Coordinate Geometry GMAT Club (PS)"/>
        <s v="Sub 600 Coordinate Geometry GMAT Club (DS)"/>
        <s v="Older OG RC questions GMAT Club (RC)"/>
        <s v="Official LSAT Prep Test 90 - Section 1"/>
        <s v="GMAT OG Quant Review 2019"/>
        <s v="GMAT Focus OG 2023-2024"/>
        <s v="Sub 600 Exponents GMAT Club (PS)"/>
        <s v="Sub 600 Exponents GMAT Club (DS)"/>
        <s v="Science Passages from older OGs"/>
        <s v="Official LSAT Prep Test 48 - Section 3"/>
        <s v="Strengthen/Weaken from older OGs"/>
        <s v="Assumption from older OGs"/>
        <s v="Official LSAT Prep Test 90 - Section 2"/>
        <s v="Sub 600 Percents GMAT Club (PS)"/>
        <s v="Mixed Difficulty Percents GMAT Club (PS)"/>
        <s v="Sub 600 Percents GMAT Club (DS)"/>
        <s v="Mixed Difficulty Percents GMAT Club (DS)"/>
        <s v="Sub 600 Inequality/Absolute Value GMAT Club (PS)"/>
        <s v="Mixed Difficulty Inequality/Absolute Value GMAT Club (PS)"/>
        <s v="Sub 600 Inequality/Absolute Value GMAT Club (DS)"/>
        <s v="Mixed Difficulty Inequality/Absolute Value GMAT Club (DS)"/>
        <s v="Humanities Passages from older OGs"/>
        <s v="Official LSAT Prep Test 49 - Section 3"/>
        <s v="Evaluate the Argument from LSAT Official"/>
        <s v="Official LSAT Prep Test 90 - Section 4"/>
        <s v="Official LSAT Prep Test 48 - Section 1"/>
        <s v="Sub 600 Ratios GMAT Club (PS)"/>
        <s v="Mixed Difficulty Ratios GMAT Club (PS)"/>
        <s v="Sub 600 Ratios GMAT Club (DS)"/>
        <s v="Mixed Difficulty Ratios GMAT Club (DS)"/>
        <s v="Sub 600 Word Problems GMAT Club (PS)"/>
        <s v="Mixed Difficulty Word Problems GMAT Club (PS)"/>
        <s v="Sub 600 Word Problems GMAT Club (DS)"/>
        <s v="Mixed Difficulty Word Problems GMAT Club (DS)"/>
        <s v="Official LSAT Prep Test 50 - Section 1"/>
        <s v="GMAT OG Verbal Review 2020"/>
        <s v="Official LSAT Prep Test 48 - Section 4"/>
        <s v="Sub 600 Work/Rate Problems GMAT Club (PS)"/>
        <s v="Mixed Difficulty Work/Rate Problems GMAT Club (PS)"/>
        <s v="Official LSAT Prep Test 51 - Section 2"/>
        <s v="Official LSAT Prep Test 49 - Section 2"/>
        <s v="Mixed Difficulty Divisibility/Multiples/Factors GMAT Club (PS)"/>
        <s v="Mixed Difficulty Divisibility/Multiples/Factors GMAT Club (DS)"/>
        <s v="Mixed Difficulty Remainders GMAT Club (PS)"/>
        <s v="Mixed Difficulty Remainders GMAT Club (DS)"/>
        <s v="Boldface CR from Older OGs"/>
        <s v="Mixed Difficulty Overlapping Sets GMAT Club (PS)"/>
        <s v="Mixed Difficulty Overlapping Sets GMAT Club (DS)"/>
        <s v="Mixed Difficulty Sequences GMAT Club (PS)"/>
        <s v="Mixed Difficulty Sequences GMAT Club (DS)"/>
        <s v="Official LSAT Prep Test 49 - Section 4"/>
        <s v="Official LSAT Prep Test 50 - Section 2"/>
        <s v="Official LSAT Prep Test 50 - Section 4"/>
        <s v="Official LSAT Prep Test 52 - Section 1"/>
        <s v="Official LSAT Prep Test 52 - Section 4"/>
        <m/>
      </sharedItems>
    </cacheField>
    <cacheField name="Section" numFmtId="0">
      <sharedItems containsBlank="1" count="5">
        <s v="PS"/>
        <s v="DS"/>
        <s v="RC"/>
        <s v="CR"/>
        <m/>
      </sharedItems>
    </cacheField>
    <cacheField name="Q. No." numFmtId="0">
      <sharedItems containsBlank="1" containsMixedTypes="1" containsNumber="1" containsInteger="1" minValue="1" maxValue="589"/>
    </cacheField>
    <cacheField name="Area" numFmtId="0">
      <sharedItems containsBlank="1"/>
    </cacheField>
    <cacheField name="Difficult_x000a_Level" numFmtId="0">
      <sharedItems containsBlank="1" count="5">
        <s v="Easy"/>
        <s v="Medium"/>
        <s v="Hard"/>
        <s v="Very Hard"/>
        <m/>
      </sharedItems>
    </cacheField>
    <cacheField name="Your _x000a_Answer" numFmtId="0">
      <sharedItems containsBlank="1"/>
    </cacheField>
    <cacheField name="Result" numFmtId="0">
      <sharedItems count="3">
        <s v="Correct"/>
        <s v="Incorrect"/>
        <s v="NA"/>
      </sharedItems>
    </cacheField>
    <cacheField name="Completed_x000a_Time" numFmtId="45">
      <sharedItems containsNonDate="0" containsDate="1" containsString="0" containsBlank="1" minDate="1899-12-30T00:00:15" maxDate="1899-12-30T00:12:12"/>
    </cacheField>
    <cacheField name="Corrected Answer" numFmtId="0">
      <sharedItems containsBlank="1"/>
    </cacheField>
    <cacheField name="Note" numFmtId="0">
      <sharedItems containsBlank="1"/>
    </cacheField>
    <cacheField name="Weights _x000a_(by difficult level)" numFmtId="0">
      <sharedItems containsMixedTypes="1" containsNumber="1" containsInteger="1" minValue="2" maxValue="6"/>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354">
  <r>
    <d v="2023-12-26T15:44:57"/>
    <x v="0"/>
    <x v="0"/>
    <n v="1"/>
    <s v="   Q-Geometry"/>
    <x v="0"/>
    <s v="B"/>
    <x v="0"/>
    <d v="1899-12-30T00:01:06"/>
    <s v="B"/>
    <m/>
    <n v="2"/>
  </r>
  <r>
    <d v="2023-12-26T15:44:57"/>
    <x v="0"/>
    <x v="0"/>
    <n v="2"/>
    <s v="   Q-Arithmetic"/>
    <x v="0"/>
    <s v="D"/>
    <x v="0"/>
    <d v="1899-12-30T00:01:34"/>
    <s v="D"/>
    <m/>
    <n v="2"/>
  </r>
  <r>
    <d v="2023-12-26T15:44:57"/>
    <x v="0"/>
    <x v="0"/>
    <n v="3"/>
    <s v="   Q-Statistics and Sets Problems"/>
    <x v="0"/>
    <s v="D"/>
    <x v="0"/>
    <d v="1899-12-30T00:01:20"/>
    <s v="D"/>
    <m/>
    <n v="2"/>
  </r>
  <r>
    <d v="2023-12-26T15:44:57"/>
    <x v="0"/>
    <x v="0"/>
    <n v="4"/>
    <s v="   Q-Arithmetic"/>
    <x v="0"/>
    <s v="C"/>
    <x v="0"/>
    <d v="1899-12-30T00:01:46"/>
    <s v="C"/>
    <m/>
    <n v="2"/>
  </r>
  <r>
    <d v="2023-12-26T15:44:57"/>
    <x v="0"/>
    <x v="0"/>
    <n v="5"/>
    <s v="   Q-Arithmetic"/>
    <x v="0"/>
    <s v="A"/>
    <x v="0"/>
    <d v="1899-12-30T00:01:47"/>
    <s v="A"/>
    <m/>
    <n v="2"/>
  </r>
  <r>
    <d v="2023-12-26T15:44:57"/>
    <x v="0"/>
    <x v="0"/>
    <n v="6"/>
    <s v="   Q-Coordinate Geometry"/>
    <x v="0"/>
    <s v="E"/>
    <x v="0"/>
    <d v="1899-12-30T00:01:05"/>
    <s v="E"/>
    <m/>
    <n v="2"/>
  </r>
  <r>
    <d v="2023-12-26T15:46:31"/>
    <x v="0"/>
    <x v="0"/>
    <n v="7"/>
    <s v="   Q-Percents and Interest Problems"/>
    <x v="0"/>
    <s v="E"/>
    <x v="0"/>
    <d v="1899-12-30T00:01:05"/>
    <s v="E"/>
    <m/>
    <n v="2"/>
  </r>
  <r>
    <d v="2023-12-26T15:47:51"/>
    <x v="0"/>
    <x v="0"/>
    <n v="8"/>
    <s v="   Q-Arithmetic"/>
    <x v="0"/>
    <s v="C"/>
    <x v="0"/>
    <d v="1899-12-30T00:01:31"/>
    <s v="C"/>
    <m/>
    <n v="2"/>
  </r>
  <r>
    <d v="2023-12-26T15:49:37"/>
    <x v="0"/>
    <x v="0"/>
    <n v="9"/>
    <s v="   Q-Arithmetic"/>
    <x v="0"/>
    <s v="E"/>
    <x v="0"/>
    <d v="1899-12-30T00:01:09"/>
    <s v="E"/>
    <m/>
    <n v="2"/>
  </r>
  <r>
    <d v="2023-12-26T15:51:24"/>
    <x v="0"/>
    <x v="0"/>
    <n v="10"/>
    <s v="   Q-Algebra"/>
    <x v="0"/>
    <s v="B"/>
    <x v="0"/>
    <d v="1899-12-30T00:02:55"/>
    <s v="B"/>
    <m/>
    <n v="2"/>
  </r>
  <r>
    <d v="2023-12-26T15:52:29"/>
    <x v="0"/>
    <x v="0"/>
    <n v="11"/>
    <s v="   Q-Arithmetic"/>
    <x v="0"/>
    <s v="D"/>
    <x v="0"/>
    <d v="1899-12-30T00:02:20"/>
    <s v="D"/>
    <m/>
    <n v="2"/>
  </r>
  <r>
    <d v="2023-12-26T15:53:34"/>
    <x v="0"/>
    <x v="0"/>
    <n v="12"/>
    <s v="   Q-Fractions/Ratios/Decimals"/>
    <x v="0"/>
    <s v="E"/>
    <x v="0"/>
    <d v="1899-12-30T00:01:09"/>
    <s v="E"/>
    <m/>
    <n v="2"/>
  </r>
  <r>
    <d v="2023-12-26T15:55:05"/>
    <x v="0"/>
    <x v="0"/>
    <n v="13"/>
    <s v="   Q-Algebra"/>
    <x v="0"/>
    <s v="A"/>
    <x v="0"/>
    <d v="1899-12-30T00:00:59"/>
    <s v="A"/>
    <m/>
    <n v="2"/>
  </r>
  <r>
    <d v="2023-12-26T15:56:15"/>
    <x v="0"/>
    <x v="0"/>
    <n v="14"/>
    <s v="   Q-Number Properties"/>
    <x v="0"/>
    <s v="B"/>
    <x v="0"/>
    <d v="1899-12-30T00:01:06"/>
    <s v="B"/>
    <m/>
    <n v="2"/>
  </r>
  <r>
    <d v="2023-12-26T15:59:10"/>
    <x v="0"/>
    <x v="0"/>
    <n v="15"/>
    <s v="   Q-Statistics and Sets Problems"/>
    <x v="0"/>
    <s v="B"/>
    <x v="1"/>
    <d v="1899-12-30T00:03:01"/>
    <s v="C"/>
    <s v="Guessed. Need to find easier way to calculate averages"/>
    <n v="2"/>
  </r>
  <r>
    <d v="2023-12-26T16:02:05"/>
    <x v="0"/>
    <x v="0"/>
    <n v="16"/>
    <s v="   Q-Percents and Interest Problems"/>
    <x v="0"/>
    <s v="E"/>
    <x v="0"/>
    <d v="1899-12-30T00:01:33"/>
    <s v="E"/>
    <m/>
    <n v="2"/>
  </r>
  <r>
    <d v="2023-12-26T16:03:14"/>
    <x v="0"/>
    <x v="0"/>
    <n v="17"/>
    <s v="   Q-Statistics and Sets Problems"/>
    <x v="0"/>
    <s v="C"/>
    <x v="0"/>
    <d v="1899-12-30T00:01:57"/>
    <s v="C"/>
    <m/>
    <n v="2"/>
  </r>
  <r>
    <d v="2023-12-26T16:04:14"/>
    <x v="0"/>
    <x v="0"/>
    <n v="18"/>
    <s v="   Q-Arithmetic"/>
    <x v="0"/>
    <s v="D"/>
    <x v="0"/>
    <d v="1899-12-30T00:01:54"/>
    <s v="D"/>
    <m/>
    <n v="2"/>
  </r>
  <r>
    <d v="2023-12-26T16:05:20"/>
    <x v="0"/>
    <x v="0"/>
    <n v="19"/>
    <s v="   Q-Percents and Interest Problems"/>
    <x v="0"/>
    <s v="E"/>
    <x v="0"/>
    <d v="1899-12-30T00:00:55"/>
    <s v="E"/>
    <m/>
    <n v="2"/>
  </r>
  <r>
    <d v="2023-12-26T16:08:21"/>
    <x v="0"/>
    <x v="0"/>
    <n v="20"/>
    <s v="   Q-Algebra"/>
    <x v="0"/>
    <s v="B"/>
    <x v="0"/>
    <d v="1899-12-30T00:02:38"/>
    <s v="B"/>
    <m/>
    <n v="2"/>
  </r>
  <r>
    <d v="2023-12-26T16:10:07"/>
    <x v="0"/>
    <x v="0"/>
    <n v="21"/>
    <s v="   Q-Statistics and Sets Problems"/>
    <x v="0"/>
    <s v="E"/>
    <x v="0"/>
    <d v="1899-12-30T00:00:50"/>
    <s v="E"/>
    <m/>
    <n v="2"/>
  </r>
  <r>
    <d v="2023-12-26T16:12:04"/>
    <x v="0"/>
    <x v="0"/>
    <n v="22"/>
    <s v="   Q-Algebra"/>
    <x v="0"/>
    <s v="B"/>
    <x v="0"/>
    <d v="1899-12-30T00:03:12"/>
    <s v="B"/>
    <m/>
    <n v="2"/>
  </r>
  <r>
    <d v="2023-12-26T16:14:58"/>
    <x v="0"/>
    <x v="0"/>
    <n v="23"/>
    <s v="   Q-Arithmetic"/>
    <x v="0"/>
    <s v="C"/>
    <x v="0"/>
    <d v="1899-12-30T00:01:08"/>
    <s v="C"/>
    <m/>
    <n v="2"/>
  </r>
  <r>
    <d v="2023-12-26T16:15:53"/>
    <x v="0"/>
    <x v="0"/>
    <n v="24"/>
    <s v="   Q-Probability"/>
    <x v="0"/>
    <s v="C"/>
    <x v="0"/>
    <d v="1899-12-30T00:03:10"/>
    <s v="C"/>
    <s v="Guessed. Need to learn set theory and probility (and/or statements)"/>
    <n v="2"/>
  </r>
  <r>
    <d v="2023-12-26T16:18:31"/>
    <x v="0"/>
    <x v="0"/>
    <n v="25"/>
    <s v="   Q-Algebra"/>
    <x v="0"/>
    <s v="E"/>
    <x v="0"/>
    <d v="1899-12-30T00:00:29"/>
    <s v="E"/>
    <m/>
    <n v="2"/>
  </r>
  <r>
    <d v="2023-12-28T15:36:31"/>
    <x v="0"/>
    <x v="1"/>
    <n v="263"/>
    <s v="   Q-Arithmetic"/>
    <x v="0"/>
    <s v="E"/>
    <x v="0"/>
    <d v="1899-12-30T00:00:50"/>
    <s v="E"/>
    <m/>
    <n v="2"/>
  </r>
  <r>
    <d v="2023-12-28T15:37:36"/>
    <x v="0"/>
    <x v="1"/>
    <n v="264"/>
    <s v="   Q-Fractions/Ratios/Decimals"/>
    <x v="0"/>
    <s v="C"/>
    <x v="0"/>
    <d v="1899-12-30T00:01:05"/>
    <s v="C"/>
    <m/>
    <n v="2"/>
  </r>
  <r>
    <d v="2023-12-28T15:38:24"/>
    <x v="0"/>
    <x v="1"/>
    <n v="265"/>
    <s v="   Q-Coordinate Geometry"/>
    <x v="0"/>
    <s v="C"/>
    <x v="0"/>
    <d v="1899-12-30T00:00:48"/>
    <s v="C"/>
    <m/>
    <n v="2"/>
  </r>
  <r>
    <d v="2023-12-28T15:39:43"/>
    <x v="0"/>
    <x v="1"/>
    <n v="266"/>
    <s v="   Q-Arithmetic"/>
    <x v="0"/>
    <s v="A"/>
    <x v="0"/>
    <d v="1899-12-30T00:01:19"/>
    <s v="A"/>
    <m/>
    <n v="2"/>
  </r>
  <r>
    <d v="2023-12-28T15:41:10"/>
    <x v="0"/>
    <x v="1"/>
    <n v="267"/>
    <s v="   Q-Statistics and Sets Problems"/>
    <x v="0"/>
    <s v="E"/>
    <x v="0"/>
    <d v="1899-12-30T00:01:28"/>
    <s v="E"/>
    <m/>
    <n v="2"/>
  </r>
  <r>
    <d v="2023-12-28T15:44:28"/>
    <x v="0"/>
    <x v="1"/>
    <n v="268"/>
    <s v="   Q-Fractions/Ratios/Decimals"/>
    <x v="0"/>
    <s v="D"/>
    <x v="0"/>
    <d v="1899-12-30T00:03:17"/>
    <s v="D"/>
    <m/>
    <n v="2"/>
  </r>
  <r>
    <d v="2023-12-28T15:45:53"/>
    <x v="0"/>
    <x v="1"/>
    <n v="269"/>
    <s v="   Q-Coordinate Geometry"/>
    <x v="0"/>
    <s v="E"/>
    <x v="0"/>
    <d v="1899-12-30T00:01:25"/>
    <s v="E"/>
    <m/>
    <n v="2"/>
  </r>
  <r>
    <d v="2023-12-28T15:50:05"/>
    <x v="0"/>
    <x v="1"/>
    <n v="270"/>
    <s v="   Q-Algebra"/>
    <x v="0"/>
    <s v="C"/>
    <x v="0"/>
    <d v="1899-12-30T00:00:55"/>
    <s v="C"/>
    <m/>
    <n v="2"/>
  </r>
  <r>
    <d v="2023-12-28T15:51:49"/>
    <x v="0"/>
    <x v="1"/>
    <n v="271"/>
    <s v="   Q-Geometry"/>
    <x v="0"/>
    <s v="A"/>
    <x v="0"/>
    <d v="1899-12-30T00:01:44"/>
    <s v="A"/>
    <m/>
    <n v="2"/>
  </r>
  <r>
    <d v="2023-12-28T15:55:49"/>
    <x v="0"/>
    <x v="1"/>
    <n v="272"/>
    <s v="   Q-Fractions/Ratios/Decimals"/>
    <x v="0"/>
    <s v="C"/>
    <x v="0"/>
    <d v="1899-12-30T00:04:00"/>
    <s v="C"/>
    <m/>
    <n v="2"/>
  </r>
  <r>
    <d v="2023-12-28T15:57:57"/>
    <x v="0"/>
    <x v="1"/>
    <n v="273"/>
    <s v="   Q-Fractions/Ratios/Decimals"/>
    <x v="0"/>
    <s v="C"/>
    <x v="0"/>
    <d v="1899-12-30T00:02:08"/>
    <s v="C"/>
    <m/>
    <n v="2"/>
  </r>
  <r>
    <d v="2023-12-28T15:59:07"/>
    <x v="0"/>
    <x v="1"/>
    <n v="274"/>
    <s v="   Q-Statistics and Sets Problems"/>
    <x v="0"/>
    <s v="E"/>
    <x v="0"/>
    <d v="1899-12-30T00:01:10"/>
    <s v="E"/>
    <m/>
    <n v="2"/>
  </r>
  <r>
    <d v="2023-12-28T16:00:47"/>
    <x v="0"/>
    <x v="1"/>
    <n v="275"/>
    <s v="   Q-Fractions/Ratios/Decimals"/>
    <x v="0"/>
    <s v="C"/>
    <x v="0"/>
    <d v="1899-12-30T00:01:40"/>
    <s v="C"/>
    <m/>
    <n v="2"/>
  </r>
  <r>
    <d v="2023-12-28T16:03:59"/>
    <x v="0"/>
    <x v="1"/>
    <n v="276"/>
    <s v="   Q-Statistics and Sets Problems"/>
    <x v="0"/>
    <s v="C"/>
    <x v="0"/>
    <d v="1899-12-30T00:02:24"/>
    <s v="C"/>
    <m/>
    <n v="2"/>
  </r>
  <r>
    <d v="2023-12-28T16:06:04"/>
    <x v="0"/>
    <x v="1"/>
    <n v="277"/>
    <s v="   Q-Statistics and Sets Problems"/>
    <x v="0"/>
    <s v="E"/>
    <x v="0"/>
    <d v="1899-12-30T00:02:05"/>
    <s v="E"/>
    <s v="Be more confindent about definitions of mean median mode"/>
    <n v="2"/>
  </r>
  <r>
    <d v="2023-12-28T16:07:27"/>
    <x v="0"/>
    <x v="1"/>
    <n v="278"/>
    <s v="   Q-Fractions/Ratios/Decimals"/>
    <x v="0"/>
    <s v="C"/>
    <x v="0"/>
    <d v="1899-12-30T00:01:23"/>
    <s v="C"/>
    <m/>
    <n v="2"/>
  </r>
  <r>
    <d v="2023-12-28T16:08:52"/>
    <x v="0"/>
    <x v="1"/>
    <n v="279"/>
    <s v="   Q-Arithmetic"/>
    <x v="0"/>
    <s v="E"/>
    <x v="0"/>
    <d v="1899-12-30T00:01:25"/>
    <s v="E"/>
    <m/>
    <n v="2"/>
  </r>
  <r>
    <d v="2023-12-28T16:12:45"/>
    <x v="0"/>
    <x v="1"/>
    <n v="280"/>
    <s v="   Q-Probability"/>
    <x v="0"/>
    <s v="C"/>
    <x v="0"/>
    <d v="1899-12-30T00:03:53"/>
    <s v="C"/>
    <m/>
    <n v="2"/>
  </r>
  <r>
    <d v="2023-12-28T16:13:46"/>
    <x v="0"/>
    <x v="1"/>
    <n v="281"/>
    <s v="   Q-Geometry"/>
    <x v="0"/>
    <s v="C"/>
    <x v="0"/>
    <d v="1899-12-30T00:01:01"/>
    <s v="C"/>
    <m/>
    <n v="2"/>
  </r>
  <r>
    <d v="2023-12-28T16:14:27"/>
    <x v="0"/>
    <x v="1"/>
    <n v="282"/>
    <s v="   Q-Percents and Interest Problems"/>
    <x v="0"/>
    <s v="D"/>
    <x v="0"/>
    <d v="1899-12-30T00:00:41"/>
    <s v="D"/>
    <m/>
    <n v="2"/>
  </r>
  <r>
    <d v="2023-12-28T16:16:15"/>
    <x v="0"/>
    <x v="1"/>
    <n v="283"/>
    <s v="   Q-Algebra"/>
    <x v="0"/>
    <s v="C"/>
    <x v="0"/>
    <d v="1899-12-30T00:01:48"/>
    <s v="C"/>
    <m/>
    <n v="2"/>
  </r>
  <r>
    <d v="2023-12-28T16:17:37"/>
    <x v="0"/>
    <x v="1"/>
    <n v="284"/>
    <s v="   Q-Arithmetic"/>
    <x v="0"/>
    <s v="A"/>
    <x v="0"/>
    <d v="1899-12-30T00:01:22"/>
    <s v="A"/>
    <m/>
    <n v="2"/>
  </r>
  <r>
    <d v="2023-12-28T16:18:36"/>
    <x v="0"/>
    <x v="1"/>
    <n v="285"/>
    <s v="   Q-Sequences"/>
    <x v="0"/>
    <s v="C"/>
    <x v="0"/>
    <d v="1899-12-30T00:00:59"/>
    <s v="C"/>
    <m/>
    <n v="2"/>
  </r>
  <r>
    <d v="2023-12-28T16:22:39"/>
    <x v="0"/>
    <x v="1"/>
    <n v="286"/>
    <s v="   Q-Geometry"/>
    <x v="0"/>
    <s v="C"/>
    <x v="0"/>
    <d v="1899-12-30T00:04:02"/>
    <s v="C"/>
    <s v="Need to be more confident about my approach"/>
    <n v="2"/>
  </r>
  <r>
    <d v="2023-12-28T16:25:25"/>
    <x v="0"/>
    <x v="1"/>
    <n v="287"/>
    <s v="   Q-Algebra"/>
    <x v="0"/>
    <s v="C"/>
    <x v="0"/>
    <d v="1899-12-30T00:02:47"/>
    <s v="C"/>
    <s v="Need to work on work-time problems. Need to master this."/>
    <n v="2"/>
  </r>
  <r>
    <d v="2023-12-28T16:47:00"/>
    <x v="1"/>
    <x v="0"/>
    <s v="Link"/>
    <s v="   Q-Functions and Custom Characters"/>
    <x v="0"/>
    <s v="D"/>
    <x v="0"/>
    <d v="1899-12-30T00:00:38"/>
    <s v="D"/>
    <m/>
    <n v="2"/>
  </r>
  <r>
    <d v="2023-12-28T16:51:00"/>
    <x v="1"/>
    <x v="0"/>
    <s v="Link"/>
    <s v="   Q-Algebra"/>
    <x v="0"/>
    <s v="D"/>
    <x v="1"/>
    <d v="1899-12-30T00:03:43"/>
    <s v="E"/>
    <s v="No idea how to solve. Wasted too much time._x000a_When confused, substitute some small numbers for k and n and check for answer. If more than one satisfies, then take a chance and move on._x000a__x000a_Also, you forgot that k! = k(k-1)!"/>
    <n v="2"/>
  </r>
  <r>
    <d v="2023-12-29T10:15:00"/>
    <x v="1"/>
    <x v="0"/>
    <s v="Link"/>
    <s v="   Q-Exponents/Powers"/>
    <x v="0"/>
    <s v="D"/>
    <x v="0"/>
    <d v="1899-12-30T00:01:28"/>
    <s v="D"/>
    <m/>
    <n v="2"/>
  </r>
  <r>
    <d v="2023-12-29T10:18:00"/>
    <x v="1"/>
    <x v="0"/>
    <s v="Link"/>
    <s v="   Q-Sequences"/>
    <x v="0"/>
    <s v="E"/>
    <x v="1"/>
    <d v="1899-12-30T00:02:43"/>
    <s v="C"/>
    <s v="Approach was correct. Didn't trust the approach in the beginning which wasted time. Calculation error in the end because I was in a hurry."/>
    <n v="2"/>
  </r>
  <r>
    <d v="2023-12-29T10:26:00"/>
    <x v="1"/>
    <x v="0"/>
    <s v="Link"/>
    <s v="   Q-Algebra"/>
    <x v="0"/>
    <s v="D"/>
    <x v="1"/>
    <d v="1899-12-30T00:02:37"/>
    <s v="E"/>
    <s v="Calculation error while solving quadratic. need to calm down"/>
    <n v="2"/>
  </r>
  <r>
    <d v="2023-12-29T10:32:00"/>
    <x v="1"/>
    <x v="0"/>
    <s v="Link"/>
    <s v="   Q-Absolute Values/Modules"/>
    <x v="0"/>
    <s v="A"/>
    <x v="0"/>
    <d v="1899-12-30T00:03:38"/>
    <s v="A"/>
    <s v="Sloppy error while solving quadratic. NEED to SLOW DOWN!"/>
    <n v="2"/>
  </r>
  <r>
    <d v="2023-12-29T10:36:00"/>
    <x v="1"/>
    <x v="0"/>
    <s v="Link"/>
    <s v="   Q-Exponents/Powers"/>
    <x v="0"/>
    <s v="D"/>
    <x v="0"/>
    <d v="1899-12-30T00:03:04"/>
    <s v="D"/>
    <m/>
    <n v="2"/>
  </r>
  <r>
    <d v="2023-12-29T10:38:00"/>
    <x v="1"/>
    <x v="0"/>
    <s v="Link"/>
    <s v="   Q-Geometry"/>
    <x v="0"/>
    <s v="D"/>
    <x v="0"/>
    <d v="1899-12-30T00:01:02"/>
    <s v="D"/>
    <m/>
    <n v="2"/>
  </r>
  <r>
    <d v="2023-12-29T11:27:00"/>
    <x v="1"/>
    <x v="0"/>
    <s v="Link"/>
    <s v="   Q-Algebra"/>
    <x v="0"/>
    <s v="D"/>
    <x v="0"/>
    <d v="1899-12-30T00:03:08"/>
    <s v="D"/>
    <m/>
    <n v="2"/>
  </r>
  <r>
    <d v="2023-12-29T11:30:00"/>
    <x v="1"/>
    <x v="0"/>
    <s v="Link"/>
    <s v="   Q-Functions and Custom Characters"/>
    <x v="0"/>
    <s v="D"/>
    <x v="0"/>
    <d v="1899-12-30T00:01:36"/>
    <s v="D"/>
    <m/>
    <n v="2"/>
  </r>
  <r>
    <d v="2023-12-29T11:33:00"/>
    <x v="1"/>
    <x v="0"/>
    <s v="Link"/>
    <s v="   Q-Word Problems"/>
    <x v="0"/>
    <s v="A"/>
    <x v="0"/>
    <d v="1899-12-30T00:02:57"/>
    <s v="A"/>
    <m/>
    <n v="2"/>
  </r>
  <r>
    <d v="2023-12-29T11:45:00"/>
    <x v="1"/>
    <x v="0"/>
    <s v="Link"/>
    <s v="   Q-Algebra"/>
    <x v="0"/>
    <s v="C"/>
    <x v="1"/>
    <d v="1899-12-30T00:06:56"/>
    <s v="E"/>
    <s v="Approach was wrong."/>
    <n v="2"/>
  </r>
  <r>
    <d v="2023-12-29T11:55:00"/>
    <x v="1"/>
    <x v="0"/>
    <s v="Link"/>
    <s v="   Q-Algebra"/>
    <x v="0"/>
    <s v="C"/>
    <x v="0"/>
    <d v="1899-12-30T00:03:26"/>
    <s v="C"/>
    <m/>
    <n v="2"/>
  </r>
  <r>
    <d v="2023-12-29T12:00:00"/>
    <x v="1"/>
    <x v="0"/>
    <s v="Link"/>
    <s v="   Q-Absolute Values/Modules"/>
    <x v="0"/>
    <s v="A"/>
    <x v="0"/>
    <d v="1899-12-30T00:00:52"/>
    <s v="A"/>
    <m/>
    <n v="2"/>
  </r>
  <r>
    <d v="2023-12-29T12:03:00"/>
    <x v="1"/>
    <x v="0"/>
    <s v="Link"/>
    <s v="   Q-Algebra"/>
    <x v="0"/>
    <s v="E"/>
    <x v="0"/>
    <d v="1899-12-30T00:01:34"/>
    <s v="E"/>
    <m/>
    <n v="2"/>
  </r>
  <r>
    <d v="2023-12-29T12:06:00"/>
    <x v="1"/>
    <x v="0"/>
    <s v="Link"/>
    <s v="   Q-Functions and Custom Characters"/>
    <x v="0"/>
    <s v="B"/>
    <x v="0"/>
    <d v="1899-12-30T00:00:23"/>
    <s v="B"/>
    <m/>
    <n v="2"/>
  </r>
  <r>
    <d v="2023-12-29T12:08:00"/>
    <x v="1"/>
    <x v="0"/>
    <s v="Link"/>
    <s v="   Q-Roots"/>
    <x v="0"/>
    <s v="E"/>
    <x v="0"/>
    <d v="1899-12-30T00:01:10"/>
    <s v="E"/>
    <m/>
    <n v="2"/>
  </r>
  <r>
    <d v="2023-12-29T12:09:00"/>
    <x v="1"/>
    <x v="0"/>
    <s v="Link"/>
    <s v="   Q-Algebra"/>
    <x v="0"/>
    <s v="A"/>
    <x v="1"/>
    <d v="1899-12-30T00:01:31"/>
    <s v="D"/>
    <s v="Need to slow down. approach was correct."/>
    <n v="2"/>
  </r>
  <r>
    <d v="2023-12-29T12:16:00"/>
    <x v="1"/>
    <x v="0"/>
    <s v="Link"/>
    <s v="   Q-Exponents/Powers"/>
    <x v="0"/>
    <s v="D"/>
    <x v="0"/>
    <d v="1899-12-30T00:00:48"/>
    <s v="D"/>
    <m/>
    <n v="2"/>
  </r>
  <r>
    <d v="2023-12-29T12:19:00"/>
    <x v="1"/>
    <x v="0"/>
    <s v="Link"/>
    <s v="   Q-Algebra"/>
    <x v="0"/>
    <s v="D"/>
    <x v="0"/>
    <d v="1899-12-30T00:03:35"/>
    <s v="D"/>
    <m/>
    <n v="2"/>
  </r>
  <r>
    <d v="2024-01-03T10:37:00"/>
    <x v="2"/>
    <x v="1"/>
    <s v="Link"/>
    <s v="   Q-Algebra"/>
    <x v="0"/>
    <s v="B"/>
    <x v="0"/>
    <d v="1899-12-30T00:00:36"/>
    <s v="B"/>
    <m/>
    <n v="2"/>
  </r>
  <r>
    <d v="2024-01-03T10:38:00"/>
    <x v="2"/>
    <x v="1"/>
    <s v="Link"/>
    <s v="   Q-Algebra"/>
    <x v="0"/>
    <s v="C"/>
    <x v="1"/>
    <d v="1899-12-30T00:01:19"/>
    <s v="A"/>
    <m/>
    <n v="2"/>
  </r>
  <r>
    <d v="2024-01-03T10:40:00"/>
    <x v="2"/>
    <x v="1"/>
    <s v="Link"/>
    <s v="   Q-Exponents/Powers"/>
    <x v="0"/>
    <s v="B"/>
    <x v="1"/>
    <d v="1899-12-30T00:00:39"/>
    <s v="D"/>
    <m/>
    <n v="2"/>
  </r>
  <r>
    <d v="2024-01-03T10:44:00"/>
    <x v="2"/>
    <x v="1"/>
    <s v="Link"/>
    <s v="   Q-Algebra"/>
    <x v="0"/>
    <s v="C"/>
    <x v="0"/>
    <d v="1899-12-30T00:00:44"/>
    <s v="C"/>
    <m/>
    <n v="2"/>
  </r>
  <r>
    <d v="2024-01-03T10:46:00"/>
    <x v="2"/>
    <x v="1"/>
    <s v="Link"/>
    <s v="   Q-Word Problems"/>
    <x v="0"/>
    <s v="C"/>
    <x v="1"/>
    <d v="1899-12-30T00:01:45"/>
    <s v="B"/>
    <m/>
    <n v="2"/>
  </r>
  <r>
    <d v="2024-01-03T10:51:00"/>
    <x v="2"/>
    <x v="1"/>
    <s v="Link"/>
    <s v="   Q-Divisibility/Multiples/Factors"/>
    <x v="0"/>
    <s v="D"/>
    <x v="0"/>
    <d v="1899-12-30T00:03:37"/>
    <s v="D"/>
    <m/>
    <n v="2"/>
  </r>
  <r>
    <d v="2024-01-03T10:52:00"/>
    <x v="2"/>
    <x v="1"/>
    <s v="Link"/>
    <s v="   Q-Exponents/Powers"/>
    <x v="0"/>
    <s v="C"/>
    <x v="0"/>
    <d v="1899-12-30T00:01:18"/>
    <s v="C"/>
    <m/>
    <n v="2"/>
  </r>
  <r>
    <d v="2024-01-03T10:54:00"/>
    <x v="2"/>
    <x v="1"/>
    <s v="Link"/>
    <s v="   Q-Algebra"/>
    <x v="0"/>
    <s v="D"/>
    <x v="1"/>
    <d v="1899-12-30T00:01:09"/>
    <s v="A"/>
    <s v="In DS, when what is the value is asked and you get two solutions, then you cannot conclude, so insufficient."/>
    <n v="2"/>
  </r>
  <r>
    <d v="2024-01-03T10:59:00"/>
    <x v="2"/>
    <x v="1"/>
    <s v="Link"/>
    <s v="   Q-Statistics and Sets Problems"/>
    <x v="0"/>
    <s v="B"/>
    <x v="0"/>
    <d v="1899-12-30T00:02:30"/>
    <s v="B"/>
    <m/>
    <n v="2"/>
  </r>
  <r>
    <d v="2024-01-03T11:03:00"/>
    <x v="2"/>
    <x v="1"/>
    <s v="Link"/>
    <s v="   Q-Algebra"/>
    <x v="0"/>
    <s v="A"/>
    <x v="0"/>
    <d v="1899-12-30T00:01:10"/>
    <s v="A"/>
    <m/>
    <n v="2"/>
  </r>
  <r>
    <d v="2024-01-03T11:05:00"/>
    <x v="2"/>
    <x v="1"/>
    <s v="Link"/>
    <s v="   Q-Percents and Interest Problems"/>
    <x v="0"/>
    <s v="D"/>
    <x v="0"/>
    <d v="1899-12-30T00:01:59"/>
    <s v="D"/>
    <m/>
    <n v="2"/>
  </r>
  <r>
    <d v="2024-01-03T11:08:00"/>
    <x v="2"/>
    <x v="1"/>
    <s v="Link"/>
    <s v="   Q-Algebra"/>
    <x v="0"/>
    <s v="C"/>
    <x v="0"/>
    <d v="1899-12-30T00:02:26"/>
    <s v="C"/>
    <m/>
    <n v="2"/>
  </r>
  <r>
    <d v="2024-01-03T11:16:00"/>
    <x v="2"/>
    <x v="1"/>
    <s v="Link"/>
    <s v="   Q-Algebra"/>
    <x v="0"/>
    <s v="C"/>
    <x v="0"/>
    <d v="1899-12-30T00:02:17"/>
    <s v="C"/>
    <m/>
    <n v="2"/>
  </r>
  <r>
    <d v="2024-01-03T11:20:00"/>
    <x v="2"/>
    <x v="1"/>
    <s v="Link"/>
    <s v="   Q-Algebra"/>
    <x v="0"/>
    <s v="B"/>
    <x v="0"/>
    <d v="1899-12-30T00:01:13"/>
    <s v="B"/>
    <m/>
    <n v="2"/>
  </r>
  <r>
    <d v="2024-01-03T11:21:00"/>
    <x v="2"/>
    <x v="1"/>
    <s v="Link"/>
    <s v="   Q-Algebra"/>
    <x v="0"/>
    <s v="A"/>
    <x v="0"/>
    <d v="1899-12-30T00:01:05"/>
    <s v="A"/>
    <m/>
    <n v="2"/>
  </r>
  <r>
    <d v="2024-01-03T11:26:00"/>
    <x v="2"/>
    <x v="1"/>
    <s v="Link"/>
    <s v="   Q-Exponents/Powers"/>
    <x v="0"/>
    <s v="A"/>
    <x v="0"/>
    <d v="1899-12-30T00:03:24"/>
    <s v="A"/>
    <m/>
    <n v="2"/>
  </r>
  <r>
    <d v="2024-01-03T11:29:00"/>
    <x v="2"/>
    <x v="1"/>
    <s v="Link"/>
    <s v="   Q-Algebra"/>
    <x v="0"/>
    <s v="B"/>
    <x v="1"/>
    <d v="1899-12-30T00:02:20"/>
    <s v="C"/>
    <m/>
    <n v="2"/>
  </r>
  <r>
    <d v="2024-01-03T11:45:00"/>
    <x v="2"/>
    <x v="1"/>
    <s v="Link"/>
    <s v="   Q-Algebra"/>
    <x v="0"/>
    <s v="A"/>
    <x v="0"/>
    <d v="1899-12-30T00:00:55"/>
    <s v="A"/>
    <m/>
    <n v="2"/>
  </r>
  <r>
    <d v="2024-01-03T11:46:00"/>
    <x v="2"/>
    <x v="1"/>
    <s v="Link"/>
    <s v="   Q-Roots"/>
    <x v="0"/>
    <s v="A"/>
    <x v="0"/>
    <d v="1899-12-30T00:01:09"/>
    <s v="A"/>
    <m/>
    <n v="2"/>
  </r>
  <r>
    <d v="2024-01-03T11:48:00"/>
    <x v="2"/>
    <x v="1"/>
    <s v="Link"/>
    <s v="   Q-Algebra"/>
    <x v="0"/>
    <s v="A"/>
    <x v="0"/>
    <d v="1899-12-30T00:01:32"/>
    <s v="A"/>
    <m/>
    <n v="2"/>
  </r>
  <r>
    <d v="2024-01-03T11:49:00"/>
    <x v="2"/>
    <x v="1"/>
    <s v="Link"/>
    <s v="   Q-Statistics and Sets Problems"/>
    <x v="0"/>
    <s v="C"/>
    <x v="0"/>
    <d v="1899-12-30T00:01:14"/>
    <s v="C"/>
    <m/>
    <n v="2"/>
  </r>
  <r>
    <d v="2024-01-03T12:34:00"/>
    <x v="2"/>
    <x v="1"/>
    <s v="Link"/>
    <s v="   Q-Inequalities"/>
    <x v="0"/>
    <s v="E"/>
    <x v="1"/>
    <d v="1899-12-30T00:00:38"/>
    <s v="A"/>
    <s v="Read between the lines. In DS question a definite &quot;NO&quot; is also a sufficient answer."/>
    <n v="2"/>
  </r>
  <r>
    <d v="2024-01-03T12:38:00"/>
    <x v="2"/>
    <x v="1"/>
    <s v="Link"/>
    <s v="   Q-Algebra"/>
    <x v="0"/>
    <s v="C"/>
    <x v="0"/>
    <d v="1899-12-30T00:01:44"/>
    <s v="C"/>
    <m/>
    <n v="2"/>
  </r>
  <r>
    <d v="2024-01-03T12:40:00"/>
    <x v="2"/>
    <x v="1"/>
    <s v="Link"/>
    <s v="   Q-Algebra"/>
    <x v="0"/>
    <s v="A"/>
    <x v="0"/>
    <d v="1899-12-30T00:01:06"/>
    <s v="A"/>
    <m/>
    <n v="2"/>
  </r>
  <r>
    <d v="2024-01-03T12:41:00"/>
    <x v="2"/>
    <x v="1"/>
    <s v="Link"/>
    <s v="   Q-Algebra"/>
    <x v="0"/>
    <s v="C"/>
    <x v="0"/>
    <d v="1899-12-30T00:00:30"/>
    <s v="C"/>
    <m/>
    <n v="2"/>
  </r>
  <r>
    <d v="2024-01-03T13:17:00"/>
    <x v="2"/>
    <x v="1"/>
    <s v="Link"/>
    <s v="   Q-Algebra"/>
    <x v="0"/>
    <s v="C"/>
    <x v="1"/>
    <d v="1899-12-30T00:01:57"/>
    <s v="A"/>
    <m/>
    <n v="2"/>
  </r>
  <r>
    <d v="2024-01-03T13:21:00"/>
    <x v="2"/>
    <x v="1"/>
    <s v="Link"/>
    <s v="   Q-Algebra"/>
    <x v="0"/>
    <s v="C"/>
    <x v="1"/>
    <d v="1899-12-30T00:00:54"/>
    <s v="E"/>
    <s v="Slow down."/>
    <n v="2"/>
  </r>
  <r>
    <d v="2024-01-03T13:23:00"/>
    <x v="2"/>
    <x v="1"/>
    <s v="Link"/>
    <s v="   Q-Absolute Values/Modules"/>
    <x v="0"/>
    <s v="B"/>
    <x v="1"/>
    <d v="1899-12-30T00:01:15"/>
    <s v="E"/>
    <s v="Don't take short cuts. Go slow."/>
    <n v="2"/>
  </r>
  <r>
    <d v="2024-01-03T13:25:00"/>
    <x v="2"/>
    <x v="1"/>
    <s v="Link"/>
    <s v="   Q-Percents and Interest Problems"/>
    <x v="0"/>
    <s v="C"/>
    <x v="0"/>
    <d v="1899-12-30T00:00:44"/>
    <s v="C"/>
    <m/>
    <n v="2"/>
  </r>
  <r>
    <d v="2024-01-03T13:26:00"/>
    <x v="2"/>
    <x v="1"/>
    <s v="Link"/>
    <s v="   Q-Algebra"/>
    <x v="0"/>
    <s v="C"/>
    <x v="1"/>
    <d v="1899-12-30T00:00:18"/>
    <s v="B"/>
    <s v="read question and options twice"/>
    <n v="2"/>
  </r>
  <r>
    <d v="2024-01-03T14:27:00"/>
    <x v="3"/>
    <x v="0"/>
    <s v="Link"/>
    <s v="   Q-Coordinate Geometry"/>
    <x v="0"/>
    <s v="B"/>
    <x v="0"/>
    <d v="1899-12-30T00:02:45"/>
    <s v="B"/>
    <m/>
    <n v="2"/>
  </r>
  <r>
    <d v="2024-01-03T14:29:00"/>
    <x v="3"/>
    <x v="0"/>
    <s v="Link"/>
    <s v="   Q-Coordinate Geometry"/>
    <x v="0"/>
    <s v="D"/>
    <x v="0"/>
    <d v="1899-12-30T00:01:26"/>
    <s v="D"/>
    <m/>
    <n v="2"/>
  </r>
  <r>
    <d v="2024-01-03T14:30:00"/>
    <x v="3"/>
    <x v="0"/>
    <s v="Link"/>
    <s v="   Q-Coordinate Geometry"/>
    <x v="0"/>
    <s v="B"/>
    <x v="0"/>
    <d v="1899-12-30T00:01:06"/>
    <s v="B"/>
    <m/>
    <n v="2"/>
  </r>
  <r>
    <d v="2024-01-03T14:31:00"/>
    <x v="3"/>
    <x v="0"/>
    <s v="Link"/>
    <s v="   Q-Coordinate Geometry"/>
    <x v="0"/>
    <s v="B"/>
    <x v="0"/>
    <d v="1899-12-30T00:01:00"/>
    <s v="B"/>
    <m/>
    <n v="2"/>
  </r>
  <r>
    <d v="2024-01-03T14:34:00"/>
    <x v="3"/>
    <x v="0"/>
    <s v="Link"/>
    <s v="   Q-Coordinate Geometry"/>
    <x v="0"/>
    <s v="C"/>
    <x v="0"/>
    <d v="1899-12-30T00:02:13"/>
    <s v="C"/>
    <m/>
    <n v="2"/>
  </r>
  <r>
    <d v="2024-01-03T14:35:00"/>
    <x v="3"/>
    <x v="0"/>
    <s v="Link"/>
    <s v="   Q-Coordinate Geometry"/>
    <x v="0"/>
    <s v="D"/>
    <x v="1"/>
    <d v="1899-12-30T00:00:59"/>
    <s v="B"/>
    <s v="Use graph paper for all co-ordinate geomerty questions"/>
    <n v="2"/>
  </r>
  <r>
    <d v="2024-01-03T14:38:00"/>
    <x v="3"/>
    <x v="0"/>
    <s v="Link"/>
    <s v="   Q-Coordinate Geometry"/>
    <x v="0"/>
    <s v="C"/>
    <x v="0"/>
    <d v="1899-12-30T00:01:29"/>
    <s v="C"/>
    <m/>
    <n v="2"/>
  </r>
  <r>
    <d v="2024-01-03T14:41:00"/>
    <x v="3"/>
    <x v="0"/>
    <s v="Link"/>
    <s v="   Q-Coordinate Geometry"/>
    <x v="0"/>
    <s v="B"/>
    <x v="0"/>
    <d v="1899-12-30T00:02:10"/>
    <s v="B"/>
    <m/>
    <n v="2"/>
  </r>
  <r>
    <d v="2024-01-03T14:45:00"/>
    <x v="3"/>
    <x v="0"/>
    <s v="Link"/>
    <s v="   Q-Coordinate Geometry"/>
    <x v="0"/>
    <s v="C"/>
    <x v="0"/>
    <d v="1899-12-30T00:00:23"/>
    <s v="C"/>
    <m/>
    <n v="2"/>
  </r>
  <r>
    <d v="2024-01-03T14:55:00"/>
    <x v="3"/>
    <x v="0"/>
    <s v="Link"/>
    <s v="   Q-Coordinate Geometry"/>
    <x v="0"/>
    <s v="C"/>
    <x v="0"/>
    <d v="1899-12-30T00:02:58"/>
    <s v="C"/>
    <m/>
    <n v="2"/>
  </r>
  <r>
    <d v="2024-01-03T14:56:00"/>
    <x v="3"/>
    <x v="0"/>
    <s v="Link"/>
    <s v="   Q-Coordinate Geometry"/>
    <x v="0"/>
    <s v="B"/>
    <x v="0"/>
    <d v="1899-12-30T00:00:59"/>
    <s v="B"/>
    <m/>
    <n v="2"/>
  </r>
  <r>
    <d v="2024-01-03T14:58:00"/>
    <x v="3"/>
    <x v="0"/>
    <s v="Link"/>
    <s v="   Q-Coordinate Geometry"/>
    <x v="0"/>
    <s v="D"/>
    <x v="0"/>
    <d v="1899-12-30T00:01:50"/>
    <s v="D"/>
    <m/>
    <n v="2"/>
  </r>
  <r>
    <d v="2024-01-03T15:01:00"/>
    <x v="3"/>
    <x v="0"/>
    <s v="Link"/>
    <s v="   Q-Coordinate Geometry"/>
    <x v="0"/>
    <s v="A"/>
    <x v="0"/>
    <d v="1899-12-30T00:02:33"/>
    <s v="A"/>
    <m/>
    <n v="2"/>
  </r>
  <r>
    <d v="2024-01-03T15:06:00"/>
    <x v="3"/>
    <x v="0"/>
    <s v="Link"/>
    <s v="   Q-Coordinate Geometry"/>
    <x v="0"/>
    <s v="A"/>
    <x v="0"/>
    <d v="1899-12-30T00:01:05"/>
    <s v="A"/>
    <m/>
    <n v="2"/>
  </r>
  <r>
    <d v="2024-01-03T15:07:00"/>
    <x v="3"/>
    <x v="0"/>
    <s v="Link"/>
    <s v="   Q-Coordinate Geometry"/>
    <x v="0"/>
    <s v="C"/>
    <x v="0"/>
    <d v="1899-12-30T00:00:27"/>
    <s v="C"/>
    <m/>
    <n v="2"/>
  </r>
  <r>
    <d v="2024-01-03T15:09:00"/>
    <x v="4"/>
    <x v="1"/>
    <s v="Link"/>
    <s v="   Q-Coordinate Geometry"/>
    <x v="0"/>
    <s v="A"/>
    <x v="0"/>
    <d v="1899-12-30T00:00:23"/>
    <s v="A"/>
    <m/>
    <n v="2"/>
  </r>
  <r>
    <d v="2024-01-03T15:10:00"/>
    <x v="4"/>
    <x v="1"/>
    <s v="Link"/>
    <s v="   Q-Coordinate Geometry"/>
    <x v="0"/>
    <s v="D"/>
    <x v="0"/>
    <d v="1899-12-30T00:00:29"/>
    <s v="D"/>
    <m/>
    <n v="2"/>
  </r>
  <r>
    <d v="2024-01-03T15:12:00"/>
    <x v="4"/>
    <x v="1"/>
    <s v="Link"/>
    <s v="   Q-Coordinate Geometry"/>
    <x v="0"/>
    <s v="B"/>
    <x v="0"/>
    <d v="1899-12-30T00:00:23"/>
    <s v="B"/>
    <m/>
    <n v="2"/>
  </r>
  <r>
    <d v="2024-01-03T15:13:00"/>
    <x v="4"/>
    <x v="1"/>
    <s v="Link"/>
    <s v="   Q-Coordinate Geometry"/>
    <x v="0"/>
    <s v="D"/>
    <x v="0"/>
    <d v="1899-12-30T00:01:24"/>
    <s v="D"/>
    <m/>
    <n v="2"/>
  </r>
  <r>
    <d v="2024-01-03T15:14:00"/>
    <x v="4"/>
    <x v="1"/>
    <s v="Link"/>
    <s v="   Q-Coordinate Geometry"/>
    <x v="0"/>
    <s v="D"/>
    <x v="0"/>
    <d v="1899-12-30T00:00:59"/>
    <s v="D"/>
    <m/>
    <n v="2"/>
  </r>
  <r>
    <d v="2024-01-03T15:16:00"/>
    <x v="4"/>
    <x v="1"/>
    <s v="Link"/>
    <s v="   Q-Coordinate Geometry"/>
    <x v="0"/>
    <s v="C"/>
    <x v="0"/>
    <d v="1899-12-30T00:01:04"/>
    <s v="C"/>
    <m/>
    <n v="2"/>
  </r>
  <r>
    <d v="2024-01-03T15:17:00"/>
    <x v="4"/>
    <x v="1"/>
    <s v="Link"/>
    <s v="   Q-Coordinate Geometry"/>
    <x v="0"/>
    <s v="C"/>
    <x v="0"/>
    <d v="1899-12-30T00:00:54"/>
    <s v="C"/>
    <m/>
    <n v="2"/>
  </r>
  <r>
    <d v="2024-01-03T15:18:00"/>
    <x v="4"/>
    <x v="1"/>
    <s v="Link"/>
    <s v="   Q-Coordinate Geometry"/>
    <x v="0"/>
    <s v="C"/>
    <x v="0"/>
    <d v="1899-12-30T00:00:57"/>
    <s v="C"/>
    <m/>
    <n v="2"/>
  </r>
  <r>
    <d v="2024-01-03T15:19:00"/>
    <x v="4"/>
    <x v="1"/>
    <s v="Link"/>
    <s v="   Q-Coordinate Geometry"/>
    <x v="0"/>
    <s v="D"/>
    <x v="0"/>
    <d v="1899-12-30T00:00:57"/>
    <s v="D"/>
    <m/>
    <n v="2"/>
  </r>
  <r>
    <d v="2024-01-03T15:20:00"/>
    <x v="4"/>
    <x v="1"/>
    <s v="Link"/>
    <s v="   Q-Coordinate Geometry"/>
    <x v="0"/>
    <s v="C"/>
    <x v="0"/>
    <d v="1899-12-30T00:00:28"/>
    <s v="C"/>
    <m/>
    <n v="2"/>
  </r>
  <r>
    <d v="2024-01-03T15:22:00"/>
    <x v="4"/>
    <x v="1"/>
    <s v="Link"/>
    <s v="   Q-Coordinate Geometry"/>
    <x v="0"/>
    <s v="E"/>
    <x v="0"/>
    <d v="1899-12-30T00:02:02"/>
    <s v="E"/>
    <m/>
    <n v="2"/>
  </r>
  <r>
    <d v="2024-01-03T15:23:00"/>
    <x v="4"/>
    <x v="1"/>
    <s v="Link"/>
    <s v="   Q-Coordinate Geometry"/>
    <x v="0"/>
    <s v="C"/>
    <x v="1"/>
    <d v="1899-12-30T00:01:03"/>
    <s v="E"/>
    <m/>
    <n v="2"/>
  </r>
  <r>
    <d v="2024-01-03T15:24:00"/>
    <x v="4"/>
    <x v="1"/>
    <s v="Link"/>
    <s v="   Q-Coordinate Geometry"/>
    <x v="0"/>
    <s v="C"/>
    <x v="0"/>
    <d v="1899-12-30T00:00:34"/>
    <s v="C"/>
    <m/>
    <n v="2"/>
  </r>
  <r>
    <d v="2024-01-03T15:26:00"/>
    <x v="4"/>
    <x v="1"/>
    <s v="Link"/>
    <s v="   Q-Coordinate Geometry"/>
    <x v="0"/>
    <s v="A"/>
    <x v="0"/>
    <d v="1899-12-30T00:01:36"/>
    <s v="A"/>
    <m/>
    <n v="2"/>
  </r>
  <r>
    <d v="2024-01-03T15:28:00"/>
    <x v="4"/>
    <x v="1"/>
    <s v="Link"/>
    <s v="   Q-Coordinate Geometry"/>
    <x v="0"/>
    <s v="D"/>
    <x v="0"/>
    <d v="1899-12-30T00:01:42"/>
    <s v="D"/>
    <m/>
    <n v="2"/>
  </r>
  <r>
    <d v="2024-01-16T15:22:00"/>
    <x v="5"/>
    <x v="2"/>
    <s v="Link"/>
    <s v="   RC- Main Point"/>
    <x v="1"/>
    <s v="C"/>
    <x v="0"/>
    <d v="1899-12-30T00:02:09"/>
    <s v="C"/>
    <s v="Redo"/>
    <n v="4"/>
  </r>
  <r>
    <d v="2024-01-16T15:22:00"/>
    <x v="5"/>
    <x v="2"/>
    <s v="Link"/>
    <s v="   RC- Detail"/>
    <x v="1"/>
    <s v="C"/>
    <x v="0"/>
    <d v="1899-12-30T00:06:30"/>
    <s v="C"/>
    <s v="Redo"/>
    <n v="4"/>
  </r>
  <r>
    <d v="2024-01-16T15:24:00"/>
    <x v="5"/>
    <x v="2"/>
    <s v="Link"/>
    <s v="   RC- Inference"/>
    <x v="1"/>
    <s v="C"/>
    <x v="1"/>
    <d v="1899-12-30T00:01:37"/>
    <s v="E"/>
    <s v="Redo"/>
    <n v="4"/>
  </r>
  <r>
    <d v="2024-01-16T15:25:00"/>
    <x v="5"/>
    <x v="2"/>
    <s v="Link"/>
    <s v="   RC-Function"/>
    <x v="1"/>
    <s v="A"/>
    <x v="1"/>
    <d v="1899-12-30T00:00:47"/>
    <s v="D"/>
    <s v="Redo"/>
    <n v="4"/>
  </r>
  <r>
    <d v="2024-01-16T15:27:00"/>
    <x v="5"/>
    <x v="2"/>
    <s v="Link"/>
    <s v="   RC- Detail"/>
    <x v="1"/>
    <s v="C"/>
    <x v="1"/>
    <d v="1899-12-30T00:00:48"/>
    <s v="E"/>
    <s v="Redo"/>
    <n v="4"/>
  </r>
  <r>
    <d v="2024-01-16T15:28:00"/>
    <x v="5"/>
    <x v="2"/>
    <s v="Link"/>
    <s v="   RC- Detail"/>
    <x v="1"/>
    <s v="A"/>
    <x v="1"/>
    <d v="1899-12-30T00:00:19"/>
    <s v="B"/>
    <s v="Redo"/>
    <n v="4"/>
  </r>
  <r>
    <d v="2024-01-16T15:28:00"/>
    <x v="5"/>
    <x v="2"/>
    <s v="Link"/>
    <s v="   RC- Inference"/>
    <x v="1"/>
    <s v="D"/>
    <x v="0"/>
    <d v="1899-12-30T00:00:51"/>
    <s v="D"/>
    <s v="Redo"/>
    <n v="4"/>
  </r>
  <r>
    <d v="2024-01-16T15:50:00"/>
    <x v="5"/>
    <x v="2"/>
    <s v="Link"/>
    <s v="   RC- Main Point"/>
    <x v="1"/>
    <s v="C"/>
    <x v="1"/>
    <d v="1899-12-30T00:03:56"/>
    <s v="D"/>
    <s v="Redo"/>
    <n v="4"/>
  </r>
  <r>
    <d v="2024-01-16T15:53:00"/>
    <x v="5"/>
    <x v="2"/>
    <s v="Link"/>
    <s v="   RC- Inference"/>
    <x v="1"/>
    <s v="E"/>
    <x v="0"/>
    <d v="1899-12-30T00:01:33"/>
    <s v="E"/>
    <s v="Redo"/>
    <n v="4"/>
  </r>
  <r>
    <d v="2024-01-16T15:55:00"/>
    <x v="5"/>
    <x v="2"/>
    <s v="Link"/>
    <s v="   RC- Detail"/>
    <x v="1"/>
    <s v="D"/>
    <x v="0"/>
    <d v="1899-12-30T00:01:33"/>
    <s v="D"/>
    <s v="Redo"/>
    <n v="4"/>
  </r>
  <r>
    <d v="2024-01-16T15:56:00"/>
    <x v="5"/>
    <x v="2"/>
    <s v="Link"/>
    <s v="   RC- Inference"/>
    <x v="1"/>
    <s v="D"/>
    <x v="0"/>
    <d v="1899-12-30T00:00:54"/>
    <s v="D"/>
    <s v="Redo"/>
    <n v="4"/>
  </r>
  <r>
    <d v="2024-01-16T15:58:00"/>
    <x v="5"/>
    <x v="2"/>
    <s v="Link"/>
    <s v="   RC- Misc"/>
    <x v="1"/>
    <s v="E"/>
    <x v="1"/>
    <d v="1899-12-30T00:02:02"/>
    <s v="C"/>
    <s v="Redo"/>
    <n v="4"/>
  </r>
  <r>
    <d v="2024-01-16T15:59:00"/>
    <x v="5"/>
    <x v="2"/>
    <s v="Link"/>
    <s v="   RC-Function"/>
    <x v="1"/>
    <s v="D"/>
    <x v="1"/>
    <d v="1899-12-30T00:01:09"/>
    <s v="A"/>
    <s v="Redo"/>
    <n v="4"/>
  </r>
  <r>
    <d v="2024-01-16T16:04:00"/>
    <x v="5"/>
    <x v="2"/>
    <s v="Link"/>
    <s v="   RC- Main Point"/>
    <x v="1"/>
    <s v="B"/>
    <x v="1"/>
    <d v="1899-12-30T00:04:31"/>
    <s v="D"/>
    <m/>
    <n v="4"/>
  </r>
  <r>
    <d v="2024-01-16T16:07:00"/>
    <x v="5"/>
    <x v="2"/>
    <s v="Link"/>
    <s v="   RC-Function"/>
    <x v="1"/>
    <s v="E"/>
    <x v="0"/>
    <d v="1899-12-30T00:01:57"/>
    <s v="E"/>
    <m/>
    <n v="4"/>
  </r>
  <r>
    <d v="2024-01-16T16:08:00"/>
    <x v="5"/>
    <x v="2"/>
    <s v="Link"/>
    <s v="   RC- Inference"/>
    <x v="1"/>
    <s v="B"/>
    <x v="0"/>
    <d v="1899-12-30T00:01:43"/>
    <s v="B"/>
    <m/>
    <n v="4"/>
  </r>
  <r>
    <d v="2024-01-16T16:09:00"/>
    <x v="5"/>
    <x v="2"/>
    <s v="Link"/>
    <s v="   RC- Detail"/>
    <x v="1"/>
    <s v="E"/>
    <x v="1"/>
    <d v="1899-12-30T00:00:19"/>
    <s v="D"/>
    <m/>
    <n v="4"/>
  </r>
  <r>
    <d v="2024-01-16T16:11:00"/>
    <x v="5"/>
    <x v="2"/>
    <s v="Link"/>
    <s v="   RC- Detail"/>
    <x v="1"/>
    <s v="C"/>
    <x v="0"/>
    <d v="1899-12-30T00:02:08"/>
    <s v="C"/>
    <m/>
    <n v="4"/>
  </r>
  <r>
    <d v="2024-01-16T16:15:00"/>
    <x v="5"/>
    <x v="2"/>
    <s v="Link"/>
    <s v="   RC- Inference"/>
    <x v="1"/>
    <s v="C"/>
    <x v="0"/>
    <d v="1899-12-30T00:03:29"/>
    <s v="C"/>
    <m/>
    <n v="4"/>
  </r>
  <r>
    <d v="2024-01-16T16:19:00"/>
    <x v="5"/>
    <x v="2"/>
    <s v="Link"/>
    <s v="   RC- Main Point"/>
    <x v="1"/>
    <s v="B"/>
    <x v="0"/>
    <d v="1899-12-30T00:03:09"/>
    <s v="B"/>
    <m/>
    <n v="4"/>
  </r>
  <r>
    <d v="2024-01-16T16:21:00"/>
    <x v="5"/>
    <x v="2"/>
    <s v="Link"/>
    <s v="   RC- Detail"/>
    <x v="1"/>
    <s v="C"/>
    <x v="0"/>
    <d v="1899-12-30T00:02:02"/>
    <s v="C"/>
    <m/>
    <n v="4"/>
  </r>
  <r>
    <d v="2024-01-16T16:26:00"/>
    <x v="5"/>
    <x v="2"/>
    <s v="Link"/>
    <s v="   RC- Inference"/>
    <x v="1"/>
    <s v="A"/>
    <x v="0"/>
    <d v="1899-12-30T00:03:28"/>
    <s v="A"/>
    <m/>
    <n v="4"/>
  </r>
  <r>
    <d v="2024-01-16T16:27:00"/>
    <x v="5"/>
    <x v="2"/>
    <s v="Link"/>
    <s v="   RC- Detail"/>
    <x v="1"/>
    <s v="B"/>
    <x v="1"/>
    <d v="1899-12-30T00:01:16"/>
    <s v="D"/>
    <s v="Must read the segment of the passage once again before answering"/>
    <n v="4"/>
  </r>
  <r>
    <d v="2024-01-16T16:30:00"/>
    <x v="5"/>
    <x v="2"/>
    <s v="Link"/>
    <s v="   RC-Function"/>
    <x v="1"/>
    <s v="E"/>
    <x v="0"/>
    <d v="1899-12-30T00:01:06"/>
    <s v="E"/>
    <m/>
    <n v="4"/>
  </r>
  <r>
    <d v="2024-01-16T16:31:00"/>
    <x v="5"/>
    <x v="2"/>
    <s v="Link"/>
    <s v="   RC-Function"/>
    <x v="1"/>
    <s v="B"/>
    <x v="0"/>
    <d v="1899-12-30T00:01:13"/>
    <s v="B"/>
    <m/>
    <n v="4"/>
  </r>
  <r>
    <d v="2024-01-18T15:03:32"/>
    <x v="6"/>
    <x v="2"/>
    <n v="1"/>
    <s v="   RC- Main Point"/>
    <x v="2"/>
    <s v="D"/>
    <x v="0"/>
    <d v="1899-12-30T00:07:54"/>
    <s v="D"/>
    <m/>
    <n v="6"/>
  </r>
  <r>
    <d v="2024-01-18T15:05:14"/>
    <x v="6"/>
    <x v="2"/>
    <n v="2"/>
    <s v="   RC- Inference"/>
    <x v="2"/>
    <s v="C"/>
    <x v="0"/>
    <d v="1899-12-30T00:01:42"/>
    <s v="C"/>
    <m/>
    <n v="6"/>
  </r>
  <r>
    <d v="2024-01-18T15:07:01"/>
    <x v="6"/>
    <x v="2"/>
    <n v="3"/>
    <s v="   RC- Misc"/>
    <x v="2"/>
    <s v="D"/>
    <x v="0"/>
    <d v="1899-12-30T00:01:47"/>
    <s v="D"/>
    <m/>
    <n v="6"/>
  </r>
  <r>
    <d v="2024-01-18T15:08:23"/>
    <x v="6"/>
    <x v="2"/>
    <n v="4"/>
    <s v="   RC- Detail"/>
    <x v="2"/>
    <s v="E"/>
    <x v="0"/>
    <d v="1899-12-30T00:01:22"/>
    <s v="E"/>
    <m/>
    <n v="6"/>
  </r>
  <r>
    <d v="2024-01-18T15:11:33"/>
    <x v="6"/>
    <x v="2"/>
    <n v="5"/>
    <s v="   RC- Detail"/>
    <x v="2"/>
    <s v="C"/>
    <x v="0"/>
    <d v="1899-12-30T00:03:09"/>
    <s v="C"/>
    <m/>
    <n v="6"/>
  </r>
  <r>
    <d v="2024-01-18T15:14:02"/>
    <x v="6"/>
    <x v="2"/>
    <n v="6"/>
    <s v="   RC- Detail"/>
    <x v="2"/>
    <s v="A"/>
    <x v="0"/>
    <d v="1899-12-30T00:02:30"/>
    <s v="A"/>
    <m/>
    <n v="6"/>
  </r>
  <r>
    <d v="2024-01-18T15:17:39"/>
    <x v="6"/>
    <x v="2"/>
    <n v="7"/>
    <s v="   RC- Detail"/>
    <x v="2"/>
    <s v="B"/>
    <x v="0"/>
    <d v="1899-12-30T00:03:36"/>
    <s v="B"/>
    <m/>
    <n v="6"/>
  </r>
  <r>
    <d v="2024-01-18T15:29:51"/>
    <x v="6"/>
    <x v="2"/>
    <n v="8"/>
    <s v="   RC- Inference"/>
    <x v="2"/>
    <s v="D"/>
    <x v="0"/>
    <d v="1899-12-30T00:12:12"/>
    <s v="D"/>
    <s v="Guessed"/>
    <n v="6"/>
  </r>
  <r>
    <d v="2024-01-18T15:31:39"/>
    <x v="6"/>
    <x v="2"/>
    <n v="9"/>
    <s v="   RC- Misc"/>
    <x v="2"/>
    <s v="B"/>
    <x v="0"/>
    <d v="1899-12-30T00:01:49"/>
    <s v="B"/>
    <m/>
    <n v="6"/>
  </r>
  <r>
    <d v="2024-01-18T15:34:18"/>
    <x v="6"/>
    <x v="2"/>
    <n v="10"/>
    <s v="   RC-Function"/>
    <x v="2"/>
    <s v="C"/>
    <x v="0"/>
    <d v="1899-12-30T00:02:38"/>
    <s v="C"/>
    <m/>
    <n v="6"/>
  </r>
  <r>
    <d v="2024-01-18T15:37:06"/>
    <x v="6"/>
    <x v="2"/>
    <n v="11"/>
    <s v="   RC- Inference"/>
    <x v="2"/>
    <s v="B"/>
    <x v="1"/>
    <d v="1899-12-30T00:02:49"/>
    <s v="E"/>
    <s v="Guessed"/>
    <n v="6"/>
  </r>
  <r>
    <d v="2024-01-18T15:38:06"/>
    <x v="6"/>
    <x v="2"/>
    <n v="12"/>
    <s v="   RC-Function"/>
    <x v="2"/>
    <s v="E"/>
    <x v="0"/>
    <d v="1899-12-30T00:01:00"/>
    <s v="E"/>
    <m/>
    <n v="6"/>
  </r>
  <r>
    <d v="2024-01-18T15:39:33"/>
    <x v="6"/>
    <x v="2"/>
    <n v="13"/>
    <s v="   RC- Misc"/>
    <x v="2"/>
    <s v="A"/>
    <x v="0"/>
    <d v="1899-12-30T00:01:26"/>
    <s v="A"/>
    <m/>
    <n v="6"/>
  </r>
  <r>
    <d v="2024-02-09T14:26:55"/>
    <x v="7"/>
    <x v="0"/>
    <n v="1"/>
    <s v="   Q-Work/Rate Problems"/>
    <x v="0"/>
    <s v="A"/>
    <x v="0"/>
    <d v="1899-12-30T00:01:16"/>
    <s v="A"/>
    <m/>
    <n v="2"/>
  </r>
  <r>
    <d v="2024-02-09T14:27:45"/>
    <x v="7"/>
    <x v="0"/>
    <n v="2"/>
    <s v="   Q-Algebra"/>
    <x v="0"/>
    <s v="D"/>
    <x v="0"/>
    <d v="1899-12-30T00:00:50"/>
    <s v="D"/>
    <m/>
    <n v="2"/>
  </r>
  <r>
    <d v="2024-02-09T14:28:38"/>
    <x v="7"/>
    <x v="0"/>
    <n v="3"/>
    <s v="   Q-Divisibility/Multiples/Factors"/>
    <x v="0"/>
    <s v="A"/>
    <x v="0"/>
    <d v="1899-12-30T00:00:54"/>
    <s v="A"/>
    <m/>
    <n v="2"/>
  </r>
  <r>
    <d v="2024-02-09T14:30:31"/>
    <x v="7"/>
    <x v="0"/>
    <n v="4"/>
    <s v="   Q-Coordinate Geometry"/>
    <x v="0"/>
    <s v="B"/>
    <x v="0"/>
    <d v="1899-12-30T00:01:52"/>
    <s v="B"/>
    <m/>
    <n v="2"/>
  </r>
  <r>
    <d v="2024-02-09T14:33:15"/>
    <x v="7"/>
    <x v="0"/>
    <n v="5"/>
    <s v="   Q-Arithmetic"/>
    <x v="0"/>
    <s v="D"/>
    <x v="0"/>
    <d v="1899-12-30T00:02:44"/>
    <s v="D"/>
    <m/>
    <n v="2"/>
  </r>
  <r>
    <d v="2024-02-09T14:34:03"/>
    <x v="7"/>
    <x v="0"/>
    <n v="6"/>
    <s v="   Q-Geometry"/>
    <x v="0"/>
    <s v="E"/>
    <x v="0"/>
    <d v="1899-12-30T00:00:48"/>
    <s v="E"/>
    <m/>
    <n v="2"/>
  </r>
  <r>
    <d v="2024-02-09T14:36:04"/>
    <x v="7"/>
    <x v="0"/>
    <n v="7"/>
    <s v="   Q-Algebra"/>
    <x v="0"/>
    <s v="C"/>
    <x v="0"/>
    <d v="1899-12-30T00:01:01"/>
    <s v="C"/>
    <m/>
    <n v="2"/>
  </r>
  <r>
    <d v="2024-02-09T14:38:33"/>
    <x v="7"/>
    <x v="0"/>
    <n v="8"/>
    <s v="   Q-Arithmetic"/>
    <x v="0"/>
    <s v="E"/>
    <x v="0"/>
    <d v="1899-12-30T00:02:29"/>
    <s v="E"/>
    <m/>
    <n v="2"/>
  </r>
  <r>
    <d v="2024-02-09T14:39:15"/>
    <x v="7"/>
    <x v="0"/>
    <n v="9"/>
    <s v="   Q-Inequalities"/>
    <x v="0"/>
    <s v="A"/>
    <x v="0"/>
    <d v="1899-12-30T00:00:42"/>
    <s v="A"/>
    <m/>
    <n v="2"/>
  </r>
  <r>
    <d v="2024-02-09T14:42:02"/>
    <x v="7"/>
    <x v="0"/>
    <n v="10"/>
    <s v="   Q-Algebra"/>
    <x v="0"/>
    <s v="C"/>
    <x v="0"/>
    <d v="1899-12-30T00:02:47"/>
    <s v="C"/>
    <m/>
    <n v="2"/>
  </r>
  <r>
    <d v="2024-02-09T14:43:57"/>
    <x v="7"/>
    <x v="0"/>
    <n v="11"/>
    <s v="   Q-Arithmetic"/>
    <x v="0"/>
    <s v="C"/>
    <x v="0"/>
    <d v="1899-12-30T00:01:55"/>
    <s v="C"/>
    <m/>
    <n v="2"/>
  </r>
  <r>
    <d v="2024-02-09T14:45:51"/>
    <x v="7"/>
    <x v="0"/>
    <n v="12"/>
    <s v="   Q-Percents and Interest Problems"/>
    <x v="0"/>
    <s v="C"/>
    <x v="0"/>
    <d v="1899-12-30T00:01:53"/>
    <s v="C"/>
    <m/>
    <n v="2"/>
  </r>
  <r>
    <d v="2024-02-09T14:47:14"/>
    <x v="7"/>
    <x v="0"/>
    <n v="13"/>
    <s v="   Q-Arithmetic"/>
    <x v="0"/>
    <s v="C"/>
    <x v="0"/>
    <d v="1899-12-30T00:01:23"/>
    <s v="C"/>
    <m/>
    <n v="2"/>
  </r>
  <r>
    <d v="2024-02-09T14:49:18"/>
    <x v="7"/>
    <x v="0"/>
    <n v="14"/>
    <s v="   Q-Percents and Interest Problems"/>
    <x v="0"/>
    <s v="B"/>
    <x v="1"/>
    <d v="1899-12-30T00:02:05"/>
    <s v="C"/>
    <s v="Silly error. Read question twice"/>
    <n v="2"/>
  </r>
  <r>
    <d v="2024-02-09T14:57:54"/>
    <x v="7"/>
    <x v="0"/>
    <n v="15"/>
    <s v="   Q-Arithmetic"/>
    <x v="0"/>
    <s v="E"/>
    <x v="0"/>
    <d v="1899-12-30T00:02:41"/>
    <s v="E"/>
    <m/>
    <n v="2"/>
  </r>
  <r>
    <d v="2024-02-09T14:58:36"/>
    <x v="7"/>
    <x v="0"/>
    <n v="16"/>
    <s v="   Q-Arithmetic"/>
    <x v="0"/>
    <s v="E"/>
    <x v="0"/>
    <d v="1899-12-30T00:00:42"/>
    <s v="E"/>
    <m/>
    <n v="2"/>
  </r>
  <r>
    <d v="2024-02-09T14:59:44"/>
    <x v="7"/>
    <x v="0"/>
    <n v="17"/>
    <s v="   Q-Algebra"/>
    <x v="0"/>
    <s v="A"/>
    <x v="1"/>
    <d v="1899-12-30T00:01:08"/>
    <s v="B"/>
    <s v="Silly error. Simple calculation mistake"/>
    <n v="2"/>
  </r>
  <r>
    <d v="2024-02-09T15:01:30"/>
    <x v="7"/>
    <x v="0"/>
    <n v="18"/>
    <s v="   Q-Algebra"/>
    <x v="0"/>
    <s v="D"/>
    <x v="0"/>
    <d v="1899-12-30T00:01:46"/>
    <s v="D"/>
    <m/>
    <n v="2"/>
  </r>
  <r>
    <d v="2024-02-09T15:03:07"/>
    <x v="7"/>
    <x v="0"/>
    <n v="19"/>
    <s v="   Q-Geometry"/>
    <x v="0"/>
    <s v="B"/>
    <x v="0"/>
    <d v="1899-12-30T00:01:37"/>
    <s v="B"/>
    <m/>
    <n v="2"/>
  </r>
  <r>
    <d v="2024-02-09T15:06:05"/>
    <x v="7"/>
    <x v="0"/>
    <n v="20"/>
    <s v="   Q-Algebra"/>
    <x v="0"/>
    <s v="C"/>
    <x v="0"/>
    <d v="1899-12-30T00:02:58"/>
    <s v="C"/>
    <m/>
    <n v="2"/>
  </r>
  <r>
    <d v="2024-02-09T15:37:54"/>
    <x v="7"/>
    <x v="0"/>
    <n v="21"/>
    <s v="   Q-Algebra"/>
    <x v="0"/>
    <s v="D"/>
    <x v="0"/>
    <d v="1899-12-30T00:01:38"/>
    <s v="D"/>
    <m/>
    <n v="2"/>
  </r>
  <r>
    <d v="2024-02-09T15:39:06"/>
    <x v="7"/>
    <x v="0"/>
    <n v="22"/>
    <s v="   Q-Work/Rate Problems"/>
    <x v="0"/>
    <s v="B"/>
    <x v="0"/>
    <d v="1899-12-30T00:01:12"/>
    <s v="B"/>
    <m/>
    <n v="2"/>
  </r>
  <r>
    <d v="2024-02-09T15:40:15"/>
    <x v="7"/>
    <x v="0"/>
    <n v="23"/>
    <s v="   Q-Arithmetic"/>
    <x v="0"/>
    <s v="D"/>
    <x v="0"/>
    <d v="1899-12-30T00:01:10"/>
    <s v="D"/>
    <m/>
    <n v="2"/>
  </r>
  <r>
    <d v="2024-02-09T15:40:42"/>
    <x v="7"/>
    <x v="0"/>
    <n v="24"/>
    <s v="   Q-Arithmetic"/>
    <x v="0"/>
    <s v="D"/>
    <x v="0"/>
    <d v="1899-12-30T00:00:27"/>
    <s v="D"/>
    <m/>
    <n v="2"/>
  </r>
  <r>
    <d v="2024-02-09T15:41:21"/>
    <x v="7"/>
    <x v="0"/>
    <n v="25"/>
    <s v="   Q-Algebra"/>
    <x v="0"/>
    <s v="C"/>
    <x v="0"/>
    <d v="1899-12-30T00:00:39"/>
    <s v="C"/>
    <m/>
    <n v="2"/>
  </r>
  <r>
    <d v="2024-02-19T11:00:10"/>
    <x v="8"/>
    <x v="0"/>
    <n v="26"/>
    <s v="   Q-Inequalities"/>
    <x v="0"/>
    <s v="E"/>
    <x v="0"/>
    <d v="1899-12-30T00:02:06"/>
    <s v="E"/>
    <m/>
    <n v="2"/>
  </r>
  <r>
    <d v="2024-02-19T11:02:30"/>
    <x v="8"/>
    <x v="0"/>
    <n v="27"/>
    <s v="   Q-Arithmetic"/>
    <x v="0"/>
    <s v="C"/>
    <x v="0"/>
    <d v="1899-12-30T00:02:20"/>
    <s v="C"/>
    <m/>
    <n v="2"/>
  </r>
  <r>
    <d v="2024-02-19T11:15:45"/>
    <x v="8"/>
    <x v="0"/>
    <n v="28"/>
    <s v="   Q-Arithmetic"/>
    <x v="0"/>
    <s v="C"/>
    <x v="1"/>
    <d v="1899-12-30T00:02:07"/>
    <s v="B"/>
    <m/>
    <n v="2"/>
  </r>
  <r>
    <d v="2024-02-19T11:18:22"/>
    <x v="8"/>
    <x v="0"/>
    <n v="29"/>
    <s v="   Q-Algebra"/>
    <x v="0"/>
    <s v="B"/>
    <x v="0"/>
    <d v="1899-12-30T00:02:37"/>
    <s v="B"/>
    <m/>
    <n v="2"/>
  </r>
  <r>
    <d v="2024-02-19T11:19:54"/>
    <x v="8"/>
    <x v="0"/>
    <n v="30"/>
    <s v="   Q-Statistics and Sets Problems"/>
    <x v="0"/>
    <s v="C"/>
    <x v="0"/>
    <d v="1899-12-30T00:01:32"/>
    <s v="C"/>
    <m/>
    <n v="2"/>
  </r>
  <r>
    <d v="2024-02-19T11:21:22"/>
    <x v="8"/>
    <x v="0"/>
    <n v="31"/>
    <s v="   Q-Percents and Interest Problems"/>
    <x v="0"/>
    <s v="A"/>
    <x v="0"/>
    <d v="1899-12-30T00:01:28"/>
    <s v="A"/>
    <m/>
    <n v="2"/>
  </r>
  <r>
    <d v="2024-02-19T11:27:44"/>
    <x v="8"/>
    <x v="0"/>
    <n v="32"/>
    <s v="   Q-Work/Rate Problems"/>
    <x v="0"/>
    <s v="E"/>
    <x v="0"/>
    <d v="1899-12-30T00:01:20"/>
    <s v="E"/>
    <m/>
    <n v="2"/>
  </r>
  <r>
    <d v="2024-02-19T11:30:17"/>
    <x v="8"/>
    <x v="0"/>
    <n v="33"/>
    <s v="   Q-Percents and Interest Problems"/>
    <x v="0"/>
    <s v="C"/>
    <x v="0"/>
    <d v="1899-12-30T00:02:33"/>
    <s v="C"/>
    <m/>
    <n v="2"/>
  </r>
  <r>
    <d v="2024-02-19T11:33:29"/>
    <x v="8"/>
    <x v="0"/>
    <n v="34"/>
    <s v="   Q-Arithmetic"/>
    <x v="0"/>
    <s v="C"/>
    <x v="0"/>
    <d v="1899-12-30T00:03:12"/>
    <s v="C"/>
    <m/>
    <n v="2"/>
  </r>
  <r>
    <d v="2024-02-19T11:35:17"/>
    <x v="8"/>
    <x v="0"/>
    <n v="35"/>
    <s v="   Q-Arithmetic"/>
    <x v="0"/>
    <s v="A"/>
    <x v="1"/>
    <d v="1899-12-30T00:01:48"/>
    <s v="E"/>
    <m/>
    <n v="2"/>
  </r>
  <r>
    <d v="2024-02-20T09:27:56"/>
    <x v="8"/>
    <x v="0"/>
    <n v="36"/>
    <s v="   Q-Algebra"/>
    <x v="0"/>
    <s v="E"/>
    <x v="0"/>
    <d v="1899-12-30T00:01:32"/>
    <s v="E"/>
    <m/>
    <n v="2"/>
  </r>
  <r>
    <d v="2024-02-20T09:29:51"/>
    <x v="8"/>
    <x v="0"/>
    <n v="37"/>
    <s v="   Q-Fractions/Ratios/Decimals"/>
    <x v="0"/>
    <s v="D"/>
    <x v="0"/>
    <d v="1899-12-30T00:01:55"/>
    <s v="D"/>
    <m/>
    <n v="2"/>
  </r>
  <r>
    <d v="2024-02-20T09:30:59"/>
    <x v="8"/>
    <x v="0"/>
    <n v="38"/>
    <s v="   Q-Exponents/Powers"/>
    <x v="0"/>
    <s v="B"/>
    <x v="0"/>
    <d v="1899-12-30T00:01:08"/>
    <s v="B"/>
    <m/>
    <n v="2"/>
  </r>
  <r>
    <d v="2024-02-20T09:31:57"/>
    <x v="8"/>
    <x v="0"/>
    <n v="39"/>
    <s v="   Q-Arithmetic"/>
    <x v="0"/>
    <s v="C"/>
    <x v="0"/>
    <d v="1899-12-30T00:00:58"/>
    <s v="C"/>
    <m/>
    <n v="2"/>
  </r>
  <r>
    <d v="2024-02-20T09:32:56"/>
    <x v="8"/>
    <x v="0"/>
    <n v="40"/>
    <s v="   Q-Algebra"/>
    <x v="0"/>
    <s v="C"/>
    <x v="0"/>
    <d v="1899-12-30T00:00:59"/>
    <s v="C"/>
    <m/>
    <n v="2"/>
  </r>
  <r>
    <d v="2024-02-20T09:39:02"/>
    <x v="8"/>
    <x v="0"/>
    <n v="41"/>
    <s v="   Q-Arithmetic"/>
    <x v="0"/>
    <s v="D"/>
    <x v="0"/>
    <d v="1899-12-30T00:03:56"/>
    <s v="D"/>
    <m/>
    <n v="2"/>
  </r>
  <r>
    <d v="2024-02-20T09:41:11"/>
    <x v="8"/>
    <x v="0"/>
    <n v="42"/>
    <s v="   Q-Arithmetic"/>
    <x v="0"/>
    <s v="B"/>
    <x v="1"/>
    <d v="1899-12-30T00:02:09"/>
    <s v="A"/>
    <s v="interpretation was wrong"/>
    <n v="2"/>
  </r>
  <r>
    <d v="2024-02-20T09:41:59"/>
    <x v="8"/>
    <x v="0"/>
    <n v="43"/>
    <s v="   Q-Arithmetic"/>
    <x v="0"/>
    <s v="B"/>
    <x v="0"/>
    <d v="1899-12-30T00:00:48"/>
    <s v="B"/>
    <m/>
    <n v="2"/>
  </r>
  <r>
    <d v="2024-02-20T09:43:41"/>
    <x v="8"/>
    <x v="0"/>
    <n v="44"/>
    <s v="   Q-Fractions/Ratios/Decimals"/>
    <x v="0"/>
    <s v="E"/>
    <x v="0"/>
    <d v="1899-12-30T00:01:42"/>
    <s v="E"/>
    <m/>
    <n v="2"/>
  </r>
  <r>
    <d v="2024-02-20T09:45:27"/>
    <x v="8"/>
    <x v="0"/>
    <n v="45"/>
    <s v="   Q-Arithmetic"/>
    <x v="0"/>
    <s v="E"/>
    <x v="0"/>
    <d v="1899-12-30T00:01:47"/>
    <s v="E"/>
    <m/>
    <n v="2"/>
  </r>
  <r>
    <d v="2024-02-20T09:47:10"/>
    <x v="8"/>
    <x v="0"/>
    <n v="46"/>
    <s v="   Q-Arithmetic"/>
    <x v="0"/>
    <s v="E"/>
    <x v="0"/>
    <d v="1899-12-30T00:01:43"/>
    <s v="E"/>
    <m/>
    <n v="2"/>
  </r>
  <r>
    <d v="2024-02-20T09:49:43"/>
    <x v="8"/>
    <x v="0"/>
    <n v="47"/>
    <s v="   Q-Percents and Interest Problems"/>
    <x v="0"/>
    <s v="D"/>
    <x v="0"/>
    <d v="1899-12-30T00:02:33"/>
    <s v="D"/>
    <m/>
    <n v="2"/>
  </r>
  <r>
    <d v="2024-02-20T09:51:57"/>
    <x v="8"/>
    <x v="0"/>
    <n v="48"/>
    <s v="   Q-Arithmetic"/>
    <x v="0"/>
    <s v="A"/>
    <x v="0"/>
    <d v="1899-12-30T00:02:14"/>
    <s v="A"/>
    <m/>
    <n v="2"/>
  </r>
  <r>
    <d v="2024-02-20T09:52:53"/>
    <x v="8"/>
    <x v="0"/>
    <n v="49"/>
    <s v="   Q-Statistics and Sets Problems"/>
    <x v="0"/>
    <s v="E"/>
    <x v="0"/>
    <d v="1899-12-30T00:00:56"/>
    <s v="E"/>
    <m/>
    <n v="2"/>
  </r>
  <r>
    <d v="2024-02-20T09:54:30"/>
    <x v="8"/>
    <x v="0"/>
    <n v="50"/>
    <s v="   Q-Algebra"/>
    <x v="0"/>
    <s v="D"/>
    <x v="0"/>
    <d v="1899-12-30T00:01:37"/>
    <s v="D"/>
    <m/>
    <n v="2"/>
  </r>
  <r>
    <d v="2024-02-20T16:10:02"/>
    <x v="7"/>
    <x v="1"/>
    <n v="177"/>
    <s v="   Q-Algebra"/>
    <x v="0"/>
    <s v="D"/>
    <x v="0"/>
    <d v="1899-12-30T00:00:53"/>
    <s v="D"/>
    <m/>
    <n v="2"/>
  </r>
  <r>
    <d v="2024-02-20T16:10:49"/>
    <x v="7"/>
    <x v="1"/>
    <n v="178"/>
    <s v="   Q-Sequences"/>
    <x v="0"/>
    <s v="D"/>
    <x v="1"/>
    <d v="1899-12-30T00:00:47"/>
    <s v="E"/>
    <m/>
    <n v="2"/>
  </r>
  <r>
    <d v="2024-02-20T16:13:03"/>
    <x v="7"/>
    <x v="1"/>
    <n v="179"/>
    <s v="   Q-Arithmetic"/>
    <x v="0"/>
    <s v="A"/>
    <x v="0"/>
    <d v="1899-12-30T00:02:14"/>
    <s v="A"/>
    <m/>
    <n v="2"/>
  </r>
  <r>
    <d v="2024-02-20T16:14:10"/>
    <x v="7"/>
    <x v="1"/>
    <n v="180"/>
    <s v="   Q-Arithmetic"/>
    <x v="0"/>
    <s v="E"/>
    <x v="0"/>
    <d v="1899-12-30T00:01:07"/>
    <s v="E"/>
    <m/>
    <n v="2"/>
  </r>
  <r>
    <d v="2024-02-20T16:15:39"/>
    <x v="7"/>
    <x v="1"/>
    <n v="181"/>
    <s v="   Q-Inequalities"/>
    <x v="0"/>
    <s v="D"/>
    <x v="0"/>
    <d v="1899-12-30T00:01:29"/>
    <s v="D"/>
    <m/>
    <n v="2"/>
  </r>
  <r>
    <d v="2024-02-20T16:16:22"/>
    <x v="7"/>
    <x v="1"/>
    <n v="182"/>
    <s v="   Q-Number Properties"/>
    <x v="0"/>
    <s v="E"/>
    <x v="0"/>
    <d v="1899-12-30T00:00:43"/>
    <s v="E"/>
    <m/>
    <n v="2"/>
  </r>
  <r>
    <d v="2024-02-20T16:18:55"/>
    <x v="7"/>
    <x v="1"/>
    <n v="183"/>
    <s v="   Q-Statistics and Sets Problems"/>
    <x v="0"/>
    <s v="B"/>
    <x v="0"/>
    <d v="1899-12-30T00:02:33"/>
    <s v="B"/>
    <m/>
    <n v="2"/>
  </r>
  <r>
    <d v="2024-02-20T16:20:34"/>
    <x v="7"/>
    <x v="1"/>
    <n v="184"/>
    <s v="   Q-Arithmetic"/>
    <x v="0"/>
    <s v="A"/>
    <x v="0"/>
    <d v="1899-12-30T00:01:39"/>
    <s v="A"/>
    <m/>
    <n v="2"/>
  </r>
  <r>
    <d v="2024-02-20T16:22:59"/>
    <x v="7"/>
    <x v="1"/>
    <n v="185"/>
    <s v="   Q-Number Properties"/>
    <x v="0"/>
    <s v="D"/>
    <x v="0"/>
    <d v="1899-12-30T00:01:27"/>
    <s v="D"/>
    <m/>
    <n v="2"/>
  </r>
  <r>
    <d v="2024-02-20T16:43:42"/>
    <x v="7"/>
    <x v="1"/>
    <n v="186"/>
    <s v="   Q-Exponents/Powers"/>
    <x v="0"/>
    <s v="D"/>
    <x v="0"/>
    <d v="1899-12-30T00:01:14"/>
    <s v="D"/>
    <m/>
    <n v="2"/>
  </r>
  <r>
    <d v="2024-02-20T16:44:47"/>
    <x v="7"/>
    <x v="1"/>
    <n v="187"/>
    <s v="   Q-Geometry"/>
    <x v="0"/>
    <s v="C"/>
    <x v="0"/>
    <d v="1899-12-30T00:01:05"/>
    <s v="C"/>
    <m/>
    <n v="2"/>
  </r>
  <r>
    <d v="2024-02-20T16:46:32"/>
    <x v="7"/>
    <x v="1"/>
    <n v="188"/>
    <s v="   Q-Arithmetic"/>
    <x v="0"/>
    <s v="E"/>
    <x v="0"/>
    <d v="1899-12-30T00:01:45"/>
    <s v="E"/>
    <m/>
    <n v="2"/>
  </r>
  <r>
    <d v="2024-02-20T16:47:53"/>
    <x v="7"/>
    <x v="1"/>
    <n v="189"/>
    <s v="   Q-Arithmetic"/>
    <x v="0"/>
    <s v="E"/>
    <x v="0"/>
    <d v="1899-12-30T00:01:21"/>
    <s v="E"/>
    <m/>
    <n v="2"/>
  </r>
  <r>
    <d v="2024-02-20T16:48:49"/>
    <x v="7"/>
    <x v="1"/>
    <n v="190"/>
    <s v="   Q-Inequalities"/>
    <x v="0"/>
    <s v="D"/>
    <x v="0"/>
    <d v="1899-12-30T00:00:56"/>
    <s v="D"/>
    <m/>
    <n v="2"/>
  </r>
  <r>
    <d v="2024-02-20T16:50:02"/>
    <x v="7"/>
    <x v="1"/>
    <n v="191"/>
    <s v="   Q-Number Properties"/>
    <x v="0"/>
    <s v="E"/>
    <x v="0"/>
    <d v="1899-12-30T00:01:13"/>
    <s v="E"/>
    <m/>
    <n v="2"/>
  </r>
  <r>
    <d v="2024-02-20T16:51:01"/>
    <x v="7"/>
    <x v="1"/>
    <n v="192"/>
    <s v="   Q-Fractions/Ratios/Decimals"/>
    <x v="0"/>
    <s v="D"/>
    <x v="0"/>
    <d v="1899-12-30T00:00:59"/>
    <s v="D"/>
    <m/>
    <n v="2"/>
  </r>
  <r>
    <d v="2024-02-20T16:52:07"/>
    <x v="7"/>
    <x v="1"/>
    <n v="193"/>
    <s v="   Q-Coordinate Geometry"/>
    <x v="0"/>
    <s v="C"/>
    <x v="0"/>
    <d v="1899-12-30T00:01:06"/>
    <s v="C"/>
    <m/>
    <n v="2"/>
  </r>
  <r>
    <d v="2024-02-20T16:55:01"/>
    <x v="7"/>
    <x v="1"/>
    <n v="194"/>
    <s v="   Q-Arithmetic"/>
    <x v="0"/>
    <s v="E"/>
    <x v="0"/>
    <d v="1899-12-30T00:02:54"/>
    <s v="E"/>
    <s v="Guessed"/>
    <n v="2"/>
  </r>
  <r>
    <d v="2024-02-20T16:56:42"/>
    <x v="7"/>
    <x v="1"/>
    <n v="195"/>
    <s v="   Q-Percents and Interest Problems"/>
    <x v="0"/>
    <s v="B"/>
    <x v="0"/>
    <d v="1899-12-30T00:01:41"/>
    <s v="B"/>
    <m/>
    <n v="2"/>
  </r>
  <r>
    <d v="2024-02-20T16:58:28"/>
    <x v="7"/>
    <x v="1"/>
    <n v="196"/>
    <s v="   Q-Number Properties"/>
    <x v="0"/>
    <s v="D"/>
    <x v="0"/>
    <d v="1899-12-30T00:01:46"/>
    <s v="D"/>
    <m/>
    <n v="2"/>
  </r>
  <r>
    <d v="2024-02-20T17:00:15"/>
    <x v="7"/>
    <x v="1"/>
    <n v="197"/>
    <s v="   Q-Coordinate Geometry"/>
    <x v="0"/>
    <s v="D"/>
    <x v="0"/>
    <d v="1899-12-30T00:01:47"/>
    <s v="D"/>
    <m/>
    <n v="2"/>
  </r>
  <r>
    <d v="2024-02-20T17:01:59"/>
    <x v="7"/>
    <x v="1"/>
    <n v="198"/>
    <s v="   Q-Algebra"/>
    <x v="0"/>
    <s v="C"/>
    <x v="0"/>
    <d v="1899-12-30T00:01:44"/>
    <s v="C"/>
    <m/>
    <n v="2"/>
  </r>
  <r>
    <d v="2024-02-20T17:04:03"/>
    <x v="7"/>
    <x v="1"/>
    <n v="199"/>
    <s v="   Q-Algebra"/>
    <x v="0"/>
    <s v="D"/>
    <x v="0"/>
    <d v="1899-12-30T00:02:03"/>
    <s v="D"/>
    <m/>
    <n v="2"/>
  </r>
  <r>
    <d v="2024-02-20T17:04:45"/>
    <x v="7"/>
    <x v="1"/>
    <n v="200"/>
    <s v="   Q-Number Properties"/>
    <x v="0"/>
    <s v="C"/>
    <x v="0"/>
    <d v="1899-12-30T00:00:42"/>
    <s v="C"/>
    <m/>
    <n v="2"/>
  </r>
  <r>
    <d v="2024-02-20T17:06:43"/>
    <x v="7"/>
    <x v="1"/>
    <n v="201"/>
    <s v="   Q-Arithmetic"/>
    <x v="0"/>
    <s v="D"/>
    <x v="0"/>
    <d v="1899-12-30T00:01:58"/>
    <s v="D"/>
    <m/>
    <n v="2"/>
  </r>
  <r>
    <d v="2024-02-26T14:01:00"/>
    <x v="9"/>
    <x v="0"/>
    <s v="Link"/>
    <s v="   Q-Exponents/Powers"/>
    <x v="0"/>
    <s v="E"/>
    <x v="1"/>
    <d v="1899-12-30T00:01:16"/>
    <s v="D"/>
    <s v="Read options clearly."/>
    <n v="2"/>
  </r>
  <r>
    <d v="2024-02-26T14:07:00"/>
    <x v="9"/>
    <x v="0"/>
    <s v="Link"/>
    <s v="   Q-Exponents/Powers"/>
    <x v="0"/>
    <s v="B"/>
    <x v="0"/>
    <d v="1899-12-30T00:02:37"/>
    <s v="B"/>
    <s v="think for at least 10 seconds before starting to answer"/>
    <n v="2"/>
  </r>
  <r>
    <d v="2024-02-26T14:10:00"/>
    <x v="9"/>
    <x v="0"/>
    <s v="Link"/>
    <s v="   Q-Exponents/Powers"/>
    <x v="0"/>
    <s v="C"/>
    <x v="0"/>
    <d v="1899-12-30T00:02:18"/>
    <s v="C"/>
    <m/>
    <n v="2"/>
  </r>
  <r>
    <d v="2024-02-26T14:12:00"/>
    <x v="9"/>
    <x v="0"/>
    <s v="Link"/>
    <s v="   Q-Exponents/Powers"/>
    <x v="0"/>
    <s v="B"/>
    <x v="1"/>
    <d v="1899-12-30T00:01:58"/>
    <s v="E"/>
    <s v="approach was shit. guessed and moved on"/>
    <n v="2"/>
  </r>
  <r>
    <d v="2024-02-26T14:20:00"/>
    <x v="9"/>
    <x v="0"/>
    <s v="Link"/>
    <s v="   Q-Exponents/Powers"/>
    <x v="0"/>
    <s v="C"/>
    <x v="0"/>
    <d v="1899-12-30T00:01:32"/>
    <s v="C"/>
    <m/>
    <n v="2"/>
  </r>
  <r>
    <d v="2024-02-26T14:22:00"/>
    <x v="9"/>
    <x v="0"/>
    <s v="Link"/>
    <s v="   Q-Exponents/Powers"/>
    <x v="0"/>
    <s v="A"/>
    <x v="1"/>
    <d v="1899-12-30T00:01:37"/>
    <s v="C"/>
    <m/>
    <n v="2"/>
  </r>
  <r>
    <d v="2024-02-26T14:25:00"/>
    <x v="9"/>
    <x v="0"/>
    <s v="Link"/>
    <s v="   Q-Exponents/Powers"/>
    <x v="0"/>
    <s v="C"/>
    <x v="0"/>
    <d v="1899-12-30T00:01:13"/>
    <s v="C"/>
    <m/>
    <n v="2"/>
  </r>
  <r>
    <d v="2024-02-26T14:27:00"/>
    <x v="9"/>
    <x v="0"/>
    <s v="Link"/>
    <s v="   Q-Exponents/Powers"/>
    <x v="0"/>
    <s v="D"/>
    <x v="0"/>
    <d v="1899-12-30T00:01:48"/>
    <s v="D"/>
    <m/>
    <n v="2"/>
  </r>
  <r>
    <d v="2024-02-26T14:29:00"/>
    <x v="9"/>
    <x v="0"/>
    <s v="Link"/>
    <s v="   Q-Exponents/Powers"/>
    <x v="0"/>
    <s v="A"/>
    <x v="0"/>
    <d v="1899-12-30T00:00:55"/>
    <s v="A"/>
    <m/>
    <n v="2"/>
  </r>
  <r>
    <d v="2024-02-26T14:30:00"/>
    <x v="9"/>
    <x v="0"/>
    <s v="Link"/>
    <s v="   Q-Exponents/Powers"/>
    <x v="0"/>
    <s v="B"/>
    <x v="0"/>
    <d v="1899-12-30T00:00:45"/>
    <s v="B"/>
    <m/>
    <n v="2"/>
  </r>
  <r>
    <d v="2024-02-26T14:31:00"/>
    <x v="9"/>
    <x v="0"/>
    <s v="Link"/>
    <s v="   Q-Exponents/Powers"/>
    <x v="0"/>
    <s v="E"/>
    <x v="1"/>
    <d v="1899-12-30T00:01:36"/>
    <s v="B"/>
    <m/>
    <n v="2"/>
  </r>
  <r>
    <d v="2024-02-26T14:36:00"/>
    <x v="9"/>
    <x v="0"/>
    <s v="Link"/>
    <s v="   Q-Exponents/Powers"/>
    <x v="0"/>
    <s v="A"/>
    <x v="0"/>
    <d v="1899-12-30T00:02:01"/>
    <s v="A"/>
    <m/>
    <n v="2"/>
  </r>
  <r>
    <d v="2024-02-26T14:39:00"/>
    <x v="9"/>
    <x v="0"/>
    <s v="Link"/>
    <s v="   Q-Exponents/Powers"/>
    <x v="0"/>
    <s v="C"/>
    <x v="1"/>
    <d v="1899-12-30T00:02:08"/>
    <s v="A"/>
    <s v="Remainder questions, learn cyclicity"/>
    <n v="2"/>
  </r>
  <r>
    <d v="2024-02-26T14:57:00"/>
    <x v="9"/>
    <x v="0"/>
    <s v="Link"/>
    <s v="   Q-Exponents/Powers"/>
    <x v="0"/>
    <s v="D"/>
    <x v="0"/>
    <d v="1899-12-30T00:01:20"/>
    <s v="D"/>
    <m/>
    <n v="2"/>
  </r>
  <r>
    <d v="2024-02-26T14:58:00"/>
    <x v="9"/>
    <x v="0"/>
    <s v="Link"/>
    <s v="   Q-Exponents/Powers"/>
    <x v="0"/>
    <s v="A"/>
    <x v="0"/>
    <d v="1899-12-30T00:00:31"/>
    <s v="A"/>
    <m/>
    <n v="2"/>
  </r>
  <r>
    <d v="2024-02-26T14:59:00"/>
    <x v="9"/>
    <x v="0"/>
    <s v="Link"/>
    <s v="   Q-Exponents/Powers"/>
    <x v="0"/>
    <s v="D"/>
    <x v="0"/>
    <d v="1899-12-30T00:01:06"/>
    <s v="D"/>
    <m/>
    <n v="2"/>
  </r>
  <r>
    <d v="2024-02-26T15:01:00"/>
    <x v="9"/>
    <x v="0"/>
    <s v="Link"/>
    <s v="   Q-Exponents/Powers"/>
    <x v="0"/>
    <s v="A"/>
    <x v="0"/>
    <d v="1899-12-30T00:02:07"/>
    <s v="A"/>
    <s v="Guessed"/>
    <n v="2"/>
  </r>
  <r>
    <d v="2024-02-26T15:06:00"/>
    <x v="9"/>
    <x v="0"/>
    <s v="Link"/>
    <s v="   Q-Exponents/Powers"/>
    <x v="0"/>
    <s v="D"/>
    <x v="0"/>
    <d v="1899-12-30T00:01:14"/>
    <s v="D"/>
    <m/>
    <n v="2"/>
  </r>
  <r>
    <d v="2024-02-26T15:08:00"/>
    <x v="9"/>
    <x v="0"/>
    <s v="Link"/>
    <s v="   Q-Exponents/Powers"/>
    <x v="0"/>
    <s v="D"/>
    <x v="1"/>
    <d v="1899-12-30T00:01:38"/>
    <s v="B"/>
    <m/>
    <n v="2"/>
  </r>
  <r>
    <d v="2024-02-26T15:14:00"/>
    <x v="9"/>
    <x v="0"/>
    <s v="Link"/>
    <s v="   Q-Exponents/Powers"/>
    <x v="0"/>
    <s v="A"/>
    <x v="0"/>
    <d v="1899-12-30T00:02:05"/>
    <s v="A"/>
    <m/>
    <n v="2"/>
  </r>
  <r>
    <d v="2024-02-26T15:15:00"/>
    <x v="9"/>
    <x v="0"/>
    <s v="Link"/>
    <s v="   Q-Exponents/Powers"/>
    <x v="0"/>
    <s v="E"/>
    <x v="0"/>
    <d v="1899-12-30T00:00:56"/>
    <s v="E"/>
    <m/>
    <n v="2"/>
  </r>
  <r>
    <d v="2024-02-26T15:16:00"/>
    <x v="9"/>
    <x v="0"/>
    <s v="Link"/>
    <s v="   Q-Exponents/Powers"/>
    <x v="0"/>
    <s v="D"/>
    <x v="0"/>
    <d v="1899-12-30T00:00:26"/>
    <s v="D"/>
    <m/>
    <n v="2"/>
  </r>
  <r>
    <d v="2024-02-26T15:20:00"/>
    <x v="9"/>
    <x v="0"/>
    <s v="Link"/>
    <s v="   Q-Exponents/Powers"/>
    <x v="0"/>
    <s v="D"/>
    <x v="0"/>
    <d v="1899-12-30T00:01:10"/>
    <s v="D"/>
    <m/>
    <n v="2"/>
  </r>
  <r>
    <d v="2024-02-26T15:22:00"/>
    <x v="9"/>
    <x v="0"/>
    <s v="Link"/>
    <s v="   Q-Exponents/Powers"/>
    <x v="0"/>
    <s v="C"/>
    <x v="0"/>
    <d v="1899-12-30T00:01:23"/>
    <s v="C"/>
    <m/>
    <n v="2"/>
  </r>
  <r>
    <d v="2024-02-26T15:38:00"/>
    <x v="9"/>
    <x v="0"/>
    <s v="Link"/>
    <s v="   Q-Exponents/Powers"/>
    <x v="0"/>
    <s v="D"/>
    <x v="0"/>
    <d v="1899-12-30T00:00:50"/>
    <s v="D"/>
    <m/>
    <n v="2"/>
  </r>
  <r>
    <d v="2024-02-26T15:40:00"/>
    <x v="9"/>
    <x v="0"/>
    <s v="Link"/>
    <s v="   Q-Exponents/Powers"/>
    <x v="0"/>
    <s v="C"/>
    <x v="0"/>
    <d v="1899-12-30T00:01:17"/>
    <s v="C"/>
    <m/>
    <n v="2"/>
  </r>
  <r>
    <d v="2024-02-26T15:42:00"/>
    <x v="9"/>
    <x v="0"/>
    <s v="Link"/>
    <s v="   Q-Exponents/Powers"/>
    <x v="0"/>
    <s v="B"/>
    <x v="0"/>
    <d v="1899-12-30T00:01:37"/>
    <s v="B"/>
    <m/>
    <n v="2"/>
  </r>
  <r>
    <d v="2024-02-26T15:44:00"/>
    <x v="9"/>
    <x v="0"/>
    <s v="Link"/>
    <s v="   Q-Exponents/Powers"/>
    <x v="0"/>
    <s v="D"/>
    <x v="0"/>
    <d v="1899-12-30T00:01:32"/>
    <s v="D"/>
    <m/>
    <n v="2"/>
  </r>
  <r>
    <d v="2024-02-26T15:46:00"/>
    <x v="9"/>
    <x v="0"/>
    <s v="Link"/>
    <s v="   Q-Exponents/Powers"/>
    <x v="0"/>
    <s v="D"/>
    <x v="0"/>
    <d v="1899-12-30T00:00:53"/>
    <s v="D"/>
    <m/>
    <n v="2"/>
  </r>
  <r>
    <d v="2024-02-26T15:47:00"/>
    <x v="9"/>
    <x v="0"/>
    <s v="Link"/>
    <s v="   Q-Exponents/Powers"/>
    <x v="0"/>
    <s v="D"/>
    <x v="1"/>
    <d v="1899-12-30T00:00:43"/>
    <s v="B"/>
    <m/>
    <n v="2"/>
  </r>
  <r>
    <d v="2024-02-26T15:50:00"/>
    <x v="9"/>
    <x v="0"/>
    <s v="Link"/>
    <s v="   Q-Exponents/Powers"/>
    <x v="0"/>
    <s v="A"/>
    <x v="0"/>
    <d v="1899-12-30T00:01:04"/>
    <s v="A"/>
    <m/>
    <n v="2"/>
  </r>
  <r>
    <d v="2024-02-26T15:55:00"/>
    <x v="9"/>
    <x v="0"/>
    <s v="Link"/>
    <s v="   Q-Exponents/Powers"/>
    <x v="0"/>
    <s v="C"/>
    <x v="0"/>
    <d v="1899-12-30T00:04:55"/>
    <s v="C"/>
    <s v="Lengthy approach"/>
    <n v="2"/>
  </r>
  <r>
    <d v="2024-02-26T15:58:00"/>
    <x v="9"/>
    <x v="0"/>
    <s v="Link"/>
    <s v="   Q-Exponents/Powers"/>
    <x v="0"/>
    <s v="C"/>
    <x v="0"/>
    <d v="1899-12-30T00:00:36"/>
    <s v="C"/>
    <m/>
    <n v="2"/>
  </r>
  <r>
    <d v="2024-02-26T16:00:00"/>
    <x v="9"/>
    <x v="0"/>
    <s v="Link"/>
    <s v="   Q-Exponents/Powers"/>
    <x v="0"/>
    <s v="E"/>
    <x v="0"/>
    <d v="1899-12-30T00:01:14"/>
    <s v="E"/>
    <m/>
    <n v="2"/>
  </r>
  <r>
    <d v="2024-02-26T16:02:00"/>
    <x v="9"/>
    <x v="0"/>
    <s v="Link"/>
    <s v="   Q-Exponents/Powers"/>
    <x v="0"/>
    <s v="D"/>
    <x v="1"/>
    <d v="1899-12-30T00:02:21"/>
    <s v="E"/>
    <s v="a^x * b^x = (ab)^x"/>
    <n v="2"/>
  </r>
  <r>
    <d v="2024-02-26T16:07:00"/>
    <x v="9"/>
    <x v="0"/>
    <s v="Link"/>
    <s v="   Q-Exponents/Powers"/>
    <x v="0"/>
    <s v="A"/>
    <x v="1"/>
    <d v="1899-12-30T00:01:55"/>
    <s v="E"/>
    <m/>
    <n v="2"/>
  </r>
  <r>
    <d v="2024-02-26T16:11:00"/>
    <x v="9"/>
    <x v="0"/>
    <s v="Link"/>
    <s v="   Q-Exponents/Powers"/>
    <x v="0"/>
    <s v="D"/>
    <x v="0"/>
    <d v="1899-12-30T00:02:06"/>
    <s v="D"/>
    <m/>
    <n v="2"/>
  </r>
  <r>
    <d v="2024-02-26T16:12:00"/>
    <x v="9"/>
    <x v="0"/>
    <s v="Link"/>
    <s v="   Q-Exponents/Powers"/>
    <x v="0"/>
    <s v="C"/>
    <x v="0"/>
    <d v="1899-12-30T00:00:28"/>
    <s v="C"/>
    <m/>
    <n v="2"/>
  </r>
  <r>
    <d v="2024-03-12T10:55:00"/>
    <x v="10"/>
    <x v="1"/>
    <s v="Link"/>
    <s v="   Q-Exponents/Powers"/>
    <x v="0"/>
    <s v="B"/>
    <x v="0"/>
    <d v="1899-12-30T00:01:48"/>
    <s v="B"/>
    <m/>
    <n v="2"/>
  </r>
  <r>
    <d v="2024-03-12T10:56:00"/>
    <x v="10"/>
    <x v="1"/>
    <s v="Link"/>
    <s v="   Q-Exponents/Powers"/>
    <x v="0"/>
    <s v="E"/>
    <x v="0"/>
    <d v="1899-12-30T00:00:53"/>
    <s v="E"/>
    <m/>
    <n v="2"/>
  </r>
  <r>
    <d v="2024-03-12T10:58:00"/>
    <x v="10"/>
    <x v="1"/>
    <s v="Link"/>
    <s v="   Q-Exponents/Powers"/>
    <x v="0"/>
    <s v="D"/>
    <x v="0"/>
    <d v="1899-12-30T00:02:02"/>
    <s v="D"/>
    <m/>
    <n v="2"/>
  </r>
  <r>
    <d v="2024-03-12T11:03:00"/>
    <x v="10"/>
    <x v="1"/>
    <s v="Link"/>
    <s v="   Q-Exponents/Powers"/>
    <x v="0"/>
    <s v="C"/>
    <x v="0"/>
    <d v="1899-12-30T00:02:23"/>
    <s v="C"/>
    <m/>
    <n v="2"/>
  </r>
  <r>
    <d v="2024-03-12T11:07:00"/>
    <x v="10"/>
    <x v="1"/>
    <s v="Link"/>
    <s v="   Q-Exponents/Powers"/>
    <x v="0"/>
    <s v="A"/>
    <x v="0"/>
    <d v="1899-12-30T00:01:58"/>
    <s v="A"/>
    <m/>
    <n v="2"/>
  </r>
  <r>
    <d v="2024-03-12T11:09:00"/>
    <x v="10"/>
    <x v="1"/>
    <s v="Link"/>
    <s v="   Q-Exponents/Powers"/>
    <x v="0"/>
    <s v="B"/>
    <x v="0"/>
    <d v="1899-12-30T00:01:04"/>
    <s v="B"/>
    <m/>
    <n v="2"/>
  </r>
  <r>
    <d v="2024-03-12T11:10:00"/>
    <x v="10"/>
    <x v="1"/>
    <s v="Link"/>
    <s v="   Q-Exponents/Powers"/>
    <x v="0"/>
    <s v="A"/>
    <x v="0"/>
    <d v="1899-12-30T00:01:34"/>
    <s v="A"/>
    <m/>
    <n v="2"/>
  </r>
  <r>
    <d v="2024-03-12T11:12:00"/>
    <x v="10"/>
    <x v="1"/>
    <s v="Link"/>
    <s v="   Q-Exponents/Powers"/>
    <x v="0"/>
    <s v="C"/>
    <x v="1"/>
    <d v="1899-12-30T00:01:02"/>
    <s v="B"/>
    <s v="Slow down! Wash your brains before thinking about statement 2"/>
    <n v="2"/>
  </r>
  <r>
    <d v="2024-03-12T11:15:00"/>
    <x v="10"/>
    <x v="1"/>
    <s v="Link"/>
    <s v="   Q-Exponents/Powers"/>
    <x v="0"/>
    <s v="B"/>
    <x v="0"/>
    <d v="1899-12-30T00:01:05"/>
    <s v="B"/>
    <m/>
    <n v="2"/>
  </r>
  <r>
    <d v="2024-03-12T11:17:00"/>
    <x v="10"/>
    <x v="1"/>
    <s v="Link"/>
    <s v="   Q-Exponents/Powers"/>
    <x v="0"/>
    <s v="A"/>
    <x v="0"/>
    <d v="1899-12-30T00:01:39"/>
    <s v="A"/>
    <m/>
    <n v="2"/>
  </r>
  <r>
    <d v="2024-03-12T11:20:00"/>
    <x v="10"/>
    <x v="1"/>
    <s v="Link"/>
    <s v="   Q-Exponents/Powers"/>
    <x v="0"/>
    <s v="A"/>
    <x v="0"/>
    <d v="1899-12-30T00:02:34"/>
    <s v="A"/>
    <m/>
    <n v="2"/>
  </r>
  <r>
    <d v="2024-03-12T11:22:00"/>
    <x v="10"/>
    <x v="1"/>
    <s v="Link"/>
    <s v="   Q-Exponents/Powers"/>
    <x v="0"/>
    <s v="E"/>
    <x v="0"/>
    <d v="1899-12-30T00:02:36"/>
    <s v="E"/>
    <m/>
    <n v="2"/>
  </r>
  <r>
    <d v="2024-03-12T11:24:00"/>
    <x v="10"/>
    <x v="1"/>
    <s v="Link"/>
    <s v="   Q-Exponents/Powers"/>
    <x v="0"/>
    <s v="C"/>
    <x v="0"/>
    <d v="1899-12-30T00:01:27"/>
    <s v="C"/>
    <m/>
    <n v="2"/>
  </r>
  <r>
    <d v="2024-03-12T11:29:00"/>
    <x v="10"/>
    <x v="1"/>
    <s v="Link"/>
    <s v="   Q-Exponents/Powers"/>
    <x v="0"/>
    <s v="B"/>
    <x v="0"/>
    <d v="1899-12-30T00:02:08"/>
    <s v="B"/>
    <m/>
    <n v="2"/>
  </r>
  <r>
    <d v="2024-03-12T11:31:00"/>
    <x v="10"/>
    <x v="1"/>
    <s v="Link"/>
    <s v="   Q-Exponents/Powers"/>
    <x v="0"/>
    <s v="A"/>
    <x v="0"/>
    <d v="1899-12-30T00:01:58"/>
    <s v="A"/>
    <m/>
    <n v="2"/>
  </r>
  <r>
    <d v="2024-03-12T11:33:00"/>
    <x v="10"/>
    <x v="1"/>
    <s v="Link"/>
    <s v="   Q-Exponents/Powers"/>
    <x v="0"/>
    <s v="A"/>
    <x v="1"/>
    <d v="1899-12-30T00:02:02"/>
    <s v="D"/>
    <m/>
    <n v="2"/>
  </r>
  <r>
    <d v="2024-03-12T11:39:00"/>
    <x v="10"/>
    <x v="1"/>
    <s v="Link"/>
    <s v="   Q-Exponents/Powers"/>
    <x v="0"/>
    <s v="A"/>
    <x v="0"/>
    <d v="1899-12-30T00:02:23"/>
    <s v="A"/>
    <m/>
    <n v="2"/>
  </r>
  <r>
    <d v="2024-03-12T11:42:00"/>
    <x v="10"/>
    <x v="1"/>
    <s v="Link"/>
    <s v="   Q-Exponents/Powers"/>
    <x v="0"/>
    <s v="C"/>
    <x v="1"/>
    <d v="1899-12-30T00:01:44"/>
    <s v="E"/>
    <m/>
    <n v="2"/>
  </r>
  <r>
    <d v="2024-03-12T11:54:00"/>
    <x v="10"/>
    <x v="1"/>
    <s v="Link"/>
    <s v="   Q-Exponents/Powers"/>
    <x v="0"/>
    <s v="A"/>
    <x v="0"/>
    <d v="1899-12-30T00:01:42"/>
    <s v="A"/>
    <m/>
    <n v="2"/>
  </r>
  <r>
    <d v="2024-03-12T11:59:00"/>
    <x v="10"/>
    <x v="1"/>
    <s v="Link"/>
    <s v="   Q-Exponents/Powers"/>
    <x v="0"/>
    <s v="A"/>
    <x v="0"/>
    <d v="1899-12-30T00:03:44"/>
    <s v="A"/>
    <m/>
    <n v="2"/>
  </r>
  <r>
    <d v="2024-03-13T12:38:00"/>
    <x v="11"/>
    <x v="2"/>
    <s v="Link"/>
    <s v="   RC- Main Point"/>
    <x v="0"/>
    <s v="D"/>
    <x v="0"/>
    <d v="1899-12-30T00:03:52"/>
    <s v="D"/>
    <m/>
    <n v="2"/>
  </r>
  <r>
    <d v="2024-03-13T12:40:00"/>
    <x v="11"/>
    <x v="2"/>
    <s v="Link"/>
    <s v="   RC- Inference"/>
    <x v="0"/>
    <s v="A"/>
    <x v="0"/>
    <d v="1899-12-30T00:02:18"/>
    <s v="A"/>
    <m/>
    <n v="2"/>
  </r>
  <r>
    <d v="2024-03-13T12:42:00"/>
    <x v="11"/>
    <x v="2"/>
    <s v="Link"/>
    <s v="   RC- Inference"/>
    <x v="0"/>
    <s v="E"/>
    <x v="1"/>
    <d v="1899-12-30T00:01:34"/>
    <s v="C"/>
    <m/>
    <n v="2"/>
  </r>
  <r>
    <d v="2024-03-13T12:45:00"/>
    <x v="11"/>
    <x v="2"/>
    <s v="Link"/>
    <s v="   RC-Function"/>
    <x v="0"/>
    <s v="D"/>
    <x v="0"/>
    <d v="1899-12-30T00:02:13"/>
    <s v="D"/>
    <m/>
    <n v="2"/>
  </r>
  <r>
    <d v="2024-03-13T12:47:00"/>
    <x v="11"/>
    <x v="2"/>
    <s v="Link"/>
    <s v="   RC- Detail"/>
    <x v="0"/>
    <s v="A"/>
    <x v="0"/>
    <d v="1899-12-30T00:01:49"/>
    <s v="A"/>
    <m/>
    <n v="2"/>
  </r>
  <r>
    <d v="2024-03-13T12:54:00"/>
    <x v="11"/>
    <x v="2"/>
    <s v="Link"/>
    <s v="   RC- Main Point"/>
    <x v="2"/>
    <s v="D"/>
    <x v="0"/>
    <d v="1899-12-30T00:05:29"/>
    <s v="D"/>
    <m/>
    <n v="6"/>
  </r>
  <r>
    <d v="2024-03-13T12:57:00"/>
    <x v="11"/>
    <x v="2"/>
    <s v="Link"/>
    <s v="   RC- Detail"/>
    <x v="2"/>
    <s v="B"/>
    <x v="1"/>
    <d v="1899-12-30T00:02:46"/>
    <s v="D"/>
    <m/>
    <n v="6"/>
  </r>
  <r>
    <d v="2024-03-13T12:58:00"/>
    <x v="11"/>
    <x v="2"/>
    <s v="Link"/>
    <s v="   RC- Detail"/>
    <x v="2"/>
    <s v="A"/>
    <x v="0"/>
    <d v="1899-12-30T00:00:45"/>
    <s v="A"/>
    <m/>
    <n v="6"/>
  </r>
  <r>
    <d v="2024-03-13T12:59:00"/>
    <x v="11"/>
    <x v="2"/>
    <s v="Link"/>
    <s v="   RC- Detail"/>
    <x v="2"/>
    <s v="E"/>
    <x v="0"/>
    <d v="1899-12-30T00:01:15"/>
    <s v="E"/>
    <m/>
    <n v="6"/>
  </r>
  <r>
    <d v="2024-03-13T13:01:00"/>
    <x v="11"/>
    <x v="2"/>
    <s v="Link"/>
    <s v="   RC- Detail"/>
    <x v="2"/>
    <s v="C"/>
    <x v="1"/>
    <d v="1899-12-30T00:01:36"/>
    <s v="B"/>
    <m/>
    <n v="6"/>
  </r>
  <r>
    <d v="2024-03-13T13:02:00"/>
    <x v="11"/>
    <x v="2"/>
    <s v="Link"/>
    <s v="   RC-Function"/>
    <x v="2"/>
    <s v="B"/>
    <x v="0"/>
    <d v="1899-12-30T00:00:48"/>
    <s v="B"/>
    <m/>
    <n v="6"/>
  </r>
  <r>
    <d v="2024-03-13T13:05:00"/>
    <x v="11"/>
    <x v="2"/>
    <s v="Link"/>
    <s v="   RC- Main Point"/>
    <x v="1"/>
    <s v="B"/>
    <x v="0"/>
    <d v="1899-12-30T00:00:36"/>
    <s v="B"/>
    <m/>
    <n v="4"/>
  </r>
  <r>
    <d v="2024-03-13T13:05:00"/>
    <x v="11"/>
    <x v="2"/>
    <s v="Link"/>
    <s v="   RC- Detail"/>
    <x v="1"/>
    <s v="E"/>
    <x v="0"/>
    <d v="1899-12-30T00:02:24"/>
    <s v="E"/>
    <m/>
    <n v="4"/>
  </r>
  <r>
    <d v="2024-03-13T13:06:00"/>
    <x v="11"/>
    <x v="2"/>
    <s v="Link"/>
    <s v="   RC- Detail"/>
    <x v="1"/>
    <s v="D"/>
    <x v="0"/>
    <d v="1899-12-30T00:00:25"/>
    <s v="D"/>
    <m/>
    <n v="4"/>
  </r>
  <r>
    <d v="2024-03-13T13:07:00"/>
    <x v="11"/>
    <x v="2"/>
    <s v="Link"/>
    <s v="   RC- Misc"/>
    <x v="1"/>
    <s v="A"/>
    <x v="1"/>
    <d v="1899-12-30T00:01:26"/>
    <s v="D"/>
    <m/>
    <n v="4"/>
  </r>
  <r>
    <d v="2024-03-13T13:09:00"/>
    <x v="11"/>
    <x v="2"/>
    <s v="Link"/>
    <s v="   RC- Inference"/>
    <x v="1"/>
    <s v="C"/>
    <x v="1"/>
    <d v="1899-12-30T00:01:27"/>
    <s v="A"/>
    <m/>
    <n v="4"/>
  </r>
  <r>
    <d v="2024-03-13T13:11:00"/>
    <x v="11"/>
    <x v="2"/>
    <s v="Link"/>
    <s v="   RC- Inference"/>
    <x v="1"/>
    <s v="A"/>
    <x v="0"/>
    <d v="1899-12-30T00:00:34"/>
    <s v="A"/>
    <m/>
    <n v="4"/>
  </r>
  <r>
    <d v="2024-03-14T15:55:34"/>
    <x v="12"/>
    <x v="2"/>
    <n v="1"/>
    <s v="   RC- Misc"/>
    <x v="2"/>
    <s v="A"/>
    <x v="0"/>
    <d v="1899-12-30T00:05:41"/>
    <s v="A"/>
    <m/>
    <n v="6"/>
  </r>
  <r>
    <d v="2024-03-14T15:56:54"/>
    <x v="12"/>
    <x v="2"/>
    <n v="2"/>
    <s v="   RC- Misc"/>
    <x v="2"/>
    <s v="D"/>
    <x v="0"/>
    <d v="1899-12-30T00:01:20"/>
    <s v="D"/>
    <m/>
    <n v="6"/>
  </r>
  <r>
    <d v="2024-03-14T15:58:38"/>
    <x v="12"/>
    <x v="2"/>
    <n v="3"/>
    <s v="   RC- Misc"/>
    <x v="2"/>
    <s v="C"/>
    <x v="1"/>
    <d v="1899-12-30T00:01:45"/>
    <s v="E"/>
    <m/>
    <n v="6"/>
  </r>
  <r>
    <d v="2024-03-14T15:59:34"/>
    <x v="12"/>
    <x v="2"/>
    <n v="4"/>
    <s v="   RC- Misc"/>
    <x v="2"/>
    <s v="B"/>
    <x v="0"/>
    <d v="1899-12-30T00:00:56"/>
    <s v="B"/>
    <m/>
    <n v="6"/>
  </r>
  <r>
    <d v="2024-03-14T16:00:25"/>
    <x v="12"/>
    <x v="2"/>
    <n v="5"/>
    <s v="   RC- Misc"/>
    <x v="2"/>
    <s v="C"/>
    <x v="0"/>
    <d v="1899-12-30T00:00:51"/>
    <s v="C"/>
    <m/>
    <n v="6"/>
  </r>
  <r>
    <d v="2024-03-14T16:09:35"/>
    <x v="12"/>
    <x v="2"/>
    <n v="6"/>
    <s v="   RC- Misc"/>
    <x v="3"/>
    <s v="A"/>
    <x v="1"/>
    <d v="1899-12-30T00:09:10"/>
    <s v="D"/>
    <m/>
    <n v="6"/>
  </r>
  <r>
    <d v="2024-03-14T16:12:54"/>
    <x v="12"/>
    <x v="2"/>
    <n v="7"/>
    <s v="   RC- Misc"/>
    <x v="3"/>
    <s v="E"/>
    <x v="0"/>
    <d v="1899-12-30T00:03:19"/>
    <s v="E"/>
    <m/>
    <n v="6"/>
  </r>
  <r>
    <d v="2024-03-14T16:13:56"/>
    <x v="12"/>
    <x v="2"/>
    <n v="8"/>
    <s v="   RC- Misc"/>
    <x v="3"/>
    <s v="E"/>
    <x v="1"/>
    <d v="1899-12-30T00:01:02"/>
    <s v="C"/>
    <m/>
    <n v="6"/>
  </r>
  <r>
    <d v="2024-03-14T16:16:37"/>
    <x v="12"/>
    <x v="2"/>
    <n v="9"/>
    <s v="   RC- Misc"/>
    <x v="3"/>
    <s v="C"/>
    <x v="1"/>
    <d v="1899-12-30T00:02:42"/>
    <s v="A"/>
    <m/>
    <n v="6"/>
  </r>
  <r>
    <d v="2024-03-14T16:18:26"/>
    <x v="12"/>
    <x v="2"/>
    <n v="10"/>
    <s v="   RC- Misc"/>
    <x v="3"/>
    <s v="A"/>
    <x v="1"/>
    <d v="1899-12-30T00:01:49"/>
    <s v="C"/>
    <s v="Guessed"/>
    <n v="6"/>
  </r>
  <r>
    <d v="2024-03-14T16:19:29"/>
    <x v="12"/>
    <x v="2"/>
    <n v="11"/>
    <s v="   RC- Misc"/>
    <x v="3"/>
    <s v="E"/>
    <x v="0"/>
    <d v="1899-12-30T00:01:03"/>
    <s v="E"/>
    <m/>
    <n v="6"/>
  </r>
  <r>
    <d v="2024-03-14T16:20:11"/>
    <x v="12"/>
    <x v="2"/>
    <n v="12"/>
    <s v="   RC- Misc"/>
    <x v="3"/>
    <s v="D"/>
    <x v="0"/>
    <d v="1899-12-30T00:00:43"/>
    <s v="D"/>
    <m/>
    <n v="6"/>
  </r>
  <r>
    <d v="2024-03-14T16:35:23"/>
    <x v="12"/>
    <x v="2"/>
    <n v="13"/>
    <s v="   RC- Misc"/>
    <x v="2"/>
    <s v="E"/>
    <x v="1"/>
    <d v="1899-12-30T00:08:07"/>
    <s v="B"/>
    <m/>
    <n v="6"/>
  </r>
  <r>
    <d v="2024-03-14T16:36:44"/>
    <x v="12"/>
    <x v="2"/>
    <n v="14"/>
    <s v="   RC- Misc"/>
    <x v="2"/>
    <s v="A"/>
    <x v="1"/>
    <d v="1899-12-30T00:01:21"/>
    <s v="C"/>
    <m/>
    <n v="6"/>
  </r>
  <r>
    <d v="2024-03-14T16:37:34"/>
    <x v="12"/>
    <x v="2"/>
    <n v="15"/>
    <s v="   RC- Misc"/>
    <x v="2"/>
    <s v="E"/>
    <x v="0"/>
    <d v="1899-12-30T00:00:50"/>
    <s v="E"/>
    <m/>
    <n v="6"/>
  </r>
  <r>
    <d v="2024-03-14T16:39:14"/>
    <x v="12"/>
    <x v="2"/>
    <n v="16"/>
    <s v="   RC- Misc"/>
    <x v="2"/>
    <s v="D"/>
    <x v="0"/>
    <d v="1899-12-30T00:01:41"/>
    <s v="D"/>
    <m/>
    <n v="6"/>
  </r>
  <r>
    <d v="2024-03-14T16:40:39"/>
    <x v="12"/>
    <x v="2"/>
    <n v="17"/>
    <s v="   RC- Misc"/>
    <x v="2"/>
    <s v="D"/>
    <x v="0"/>
    <d v="1899-12-30T00:01:24"/>
    <s v="D"/>
    <m/>
    <n v="6"/>
  </r>
  <r>
    <d v="2024-03-14T16:42:04"/>
    <x v="12"/>
    <x v="2"/>
    <n v="18"/>
    <s v="   RC- Misc"/>
    <x v="2"/>
    <s v="A"/>
    <x v="0"/>
    <d v="1899-12-30T00:01:26"/>
    <s v="A"/>
    <m/>
    <n v="6"/>
  </r>
  <r>
    <d v="2024-03-14T16:45:22"/>
    <x v="12"/>
    <x v="2"/>
    <n v="19"/>
    <s v="   RC- Misc"/>
    <x v="2"/>
    <s v="C"/>
    <x v="0"/>
    <d v="1899-12-30T00:03:17"/>
    <s v="C"/>
    <m/>
    <n v="6"/>
  </r>
  <r>
    <d v="2024-04-19T12:05:22"/>
    <x v="12"/>
    <x v="2"/>
    <n v="20"/>
    <s v="   RC- Misc"/>
    <x v="2"/>
    <s v="C"/>
    <x v="0"/>
    <d v="1899-12-30T00:07:41"/>
    <s v="C"/>
    <m/>
    <n v="6"/>
  </r>
  <r>
    <d v="2024-04-19T12:06:42"/>
    <x v="12"/>
    <x v="2"/>
    <n v="21"/>
    <s v="   RC- Misc"/>
    <x v="2"/>
    <s v="B"/>
    <x v="1"/>
    <d v="1899-12-30T00:01:20"/>
    <s v="C"/>
    <m/>
    <n v="6"/>
  </r>
  <r>
    <d v="2024-04-19T12:10:19"/>
    <x v="12"/>
    <x v="2"/>
    <n v="22"/>
    <s v="   RC- Misc"/>
    <x v="2"/>
    <s v="D"/>
    <x v="0"/>
    <d v="1899-12-30T00:02:35"/>
    <s v="D"/>
    <m/>
    <n v="6"/>
  </r>
  <r>
    <d v="2024-04-19T12:11:25"/>
    <x v="12"/>
    <x v="2"/>
    <n v="23"/>
    <s v="   RC- Misc"/>
    <x v="2"/>
    <s v="A"/>
    <x v="0"/>
    <d v="1899-12-30T00:01:06"/>
    <s v="A"/>
    <m/>
    <n v="6"/>
  </r>
  <r>
    <d v="2024-04-19T12:12:40"/>
    <x v="12"/>
    <x v="2"/>
    <n v="24"/>
    <s v="   RC- Misc"/>
    <x v="2"/>
    <s v="E"/>
    <x v="0"/>
    <d v="1899-12-30T00:01:15"/>
    <s v="E"/>
    <m/>
    <n v="6"/>
  </r>
  <r>
    <d v="2024-04-19T12:13:51"/>
    <x v="12"/>
    <x v="2"/>
    <n v="25"/>
    <s v="   RC- Misc"/>
    <x v="2"/>
    <s v="A"/>
    <x v="0"/>
    <d v="1899-12-30T00:01:11"/>
    <s v="A"/>
    <m/>
    <n v="6"/>
  </r>
  <r>
    <d v="2024-04-19T12:14:49"/>
    <x v="12"/>
    <x v="2"/>
    <n v="26"/>
    <s v="   RC- Misc"/>
    <x v="2"/>
    <s v="E"/>
    <x v="0"/>
    <d v="1899-12-30T00:00:58"/>
    <s v="E"/>
    <m/>
    <n v="6"/>
  </r>
  <r>
    <d v="2024-04-19T12:15:34"/>
    <x v="12"/>
    <x v="2"/>
    <n v="27"/>
    <s v="   RC- Misc"/>
    <x v="2"/>
    <s v="B"/>
    <x v="0"/>
    <d v="1899-12-30T00:00:45"/>
    <s v="B"/>
    <m/>
    <n v="6"/>
  </r>
  <r>
    <d v="2024-04-19T16:14:00"/>
    <x v="13"/>
    <x v="3"/>
    <s v="Link"/>
    <s v="   CR-Weaken"/>
    <x v="0"/>
    <s v="D"/>
    <x v="0"/>
    <d v="1899-12-30T00:02:48"/>
    <s v="D"/>
    <m/>
    <n v="2"/>
  </r>
  <r>
    <d v="2024-04-19T16:16:00"/>
    <x v="13"/>
    <x v="3"/>
    <s v="Link"/>
    <s v="   CR-Weaken"/>
    <x v="0"/>
    <s v="B"/>
    <x v="1"/>
    <d v="1899-12-30T00:02:29"/>
    <s v="C"/>
    <m/>
    <n v="2"/>
  </r>
  <r>
    <d v="2024-04-19T16:24:00"/>
    <x v="13"/>
    <x v="3"/>
    <s v="Link"/>
    <s v="   CR-Strengthen"/>
    <x v="0"/>
    <s v="D"/>
    <x v="1"/>
    <d v="1899-12-30T00:02:46"/>
    <s v="B"/>
    <m/>
    <n v="2"/>
  </r>
  <r>
    <d v="2024-04-19T16:26:00"/>
    <x v="13"/>
    <x v="3"/>
    <s v="Link"/>
    <s v="   CR-Weaken"/>
    <x v="0"/>
    <s v="C"/>
    <x v="0"/>
    <d v="1899-12-30T00:01:22"/>
    <s v="C"/>
    <m/>
    <n v="2"/>
  </r>
  <r>
    <d v="2024-04-19T16:28:00"/>
    <x v="13"/>
    <x v="3"/>
    <s v="Link"/>
    <s v="   CR-Strengthen"/>
    <x v="0"/>
    <s v="A"/>
    <x v="0"/>
    <d v="1899-12-30T00:01:40"/>
    <s v="A"/>
    <m/>
    <n v="2"/>
  </r>
  <r>
    <d v="2024-04-19T16:30:00"/>
    <x v="13"/>
    <x v="3"/>
    <s v="Link"/>
    <s v="   CR-Strengthen"/>
    <x v="0"/>
    <s v="E"/>
    <x v="0"/>
    <d v="1899-12-30T00:01:49"/>
    <s v="E"/>
    <m/>
    <n v="2"/>
  </r>
  <r>
    <d v="2024-04-19T16:32:00"/>
    <x v="13"/>
    <x v="3"/>
    <s v="Link"/>
    <s v="   CR-Weaken"/>
    <x v="0"/>
    <s v="B"/>
    <x v="1"/>
    <d v="1899-12-30T00:01:52"/>
    <s v="E"/>
    <m/>
    <n v="2"/>
  </r>
  <r>
    <d v="2024-04-19T16:38:00"/>
    <x v="13"/>
    <x v="3"/>
    <s v="Link"/>
    <s v="   CR-Weaken"/>
    <x v="0"/>
    <s v="C"/>
    <x v="0"/>
    <d v="1899-12-30T00:02:02"/>
    <s v="C"/>
    <m/>
    <n v="2"/>
  </r>
  <r>
    <d v="2024-04-19T16:40:00"/>
    <x v="13"/>
    <x v="3"/>
    <s v="Link"/>
    <s v="   CR-Strengthen"/>
    <x v="0"/>
    <s v="E"/>
    <x v="0"/>
    <d v="1899-12-30T00:01:49"/>
    <s v="E"/>
    <m/>
    <n v="2"/>
  </r>
  <r>
    <d v="2024-04-19T16:42:00"/>
    <x v="13"/>
    <x v="3"/>
    <s v="Link"/>
    <s v="   CR-Weaken"/>
    <x v="0"/>
    <s v="E"/>
    <x v="0"/>
    <d v="1899-12-30T00:01:46"/>
    <s v="E"/>
    <m/>
    <n v="2"/>
  </r>
  <r>
    <d v="2024-04-19T16:45:00"/>
    <x v="13"/>
    <x v="3"/>
    <s v="Link"/>
    <s v="   CR-Strengthen"/>
    <x v="0"/>
    <s v="C"/>
    <x v="0"/>
    <d v="1899-12-30T00:02:20"/>
    <s v="C"/>
    <m/>
    <n v="2"/>
  </r>
  <r>
    <d v="2024-04-19T16:46:00"/>
    <x v="13"/>
    <x v="3"/>
    <s v="Link"/>
    <s v="   CR-Weaken"/>
    <x v="0"/>
    <s v="D"/>
    <x v="0"/>
    <d v="1899-12-30T00:01:35"/>
    <s v="D"/>
    <m/>
    <n v="2"/>
  </r>
  <r>
    <d v="2024-04-19T16:48:00"/>
    <x v="13"/>
    <x v="3"/>
    <s v="Link"/>
    <s v="   CR-Weaken"/>
    <x v="0"/>
    <s v="E"/>
    <x v="0"/>
    <d v="1899-12-30T00:01:37"/>
    <s v="E"/>
    <m/>
    <n v="2"/>
  </r>
  <r>
    <d v="2024-04-19T16:50:00"/>
    <x v="13"/>
    <x v="3"/>
    <s v="Link"/>
    <s v="   CR-Weaken"/>
    <x v="0"/>
    <s v="D"/>
    <x v="0"/>
    <d v="1899-12-30T00:01:26"/>
    <s v="D"/>
    <m/>
    <n v="2"/>
  </r>
  <r>
    <d v="2024-04-19T16:52:00"/>
    <x v="13"/>
    <x v="3"/>
    <s v="Link"/>
    <s v="   CR-Strengthen"/>
    <x v="2"/>
    <s v="B"/>
    <x v="1"/>
    <d v="1899-12-30T00:02:09"/>
    <s v="E"/>
    <m/>
    <n v="6"/>
  </r>
  <r>
    <d v="2024-04-22T10:40:00"/>
    <x v="14"/>
    <x v="3"/>
    <s v="Link"/>
    <s v="   CR-Assumption"/>
    <x v="0"/>
    <s v="D"/>
    <x v="0"/>
    <d v="1899-12-30T00:01:44"/>
    <s v="D"/>
    <m/>
    <n v="2"/>
  </r>
  <r>
    <d v="2024-04-22T10:41:00"/>
    <x v="14"/>
    <x v="3"/>
    <s v="Link"/>
    <s v="   CR-Assumption"/>
    <x v="0"/>
    <s v="E"/>
    <x v="0"/>
    <d v="1899-12-30T00:01:15"/>
    <s v="E"/>
    <m/>
    <n v="2"/>
  </r>
  <r>
    <d v="2024-04-22T10:43:00"/>
    <x v="14"/>
    <x v="3"/>
    <s v="Link"/>
    <s v="   CR-Assumption"/>
    <x v="0"/>
    <s v="D"/>
    <x v="0"/>
    <d v="1899-12-30T00:00:58"/>
    <s v="D"/>
    <m/>
    <n v="2"/>
  </r>
  <r>
    <d v="2024-04-22T10:44:00"/>
    <x v="14"/>
    <x v="3"/>
    <s v="Link"/>
    <s v="   CR-Assumption"/>
    <x v="0"/>
    <s v="C"/>
    <x v="0"/>
    <d v="1899-12-30T00:01:15"/>
    <s v="C"/>
    <m/>
    <n v="2"/>
  </r>
  <r>
    <d v="2024-04-22T10:46:00"/>
    <x v="14"/>
    <x v="3"/>
    <s v="Link"/>
    <s v="   CR-Assumption"/>
    <x v="2"/>
    <s v="C"/>
    <x v="0"/>
    <d v="1899-12-30T00:02:15"/>
    <s v="C"/>
    <m/>
    <n v="6"/>
  </r>
  <r>
    <d v="2024-04-22T10:49:00"/>
    <x v="14"/>
    <x v="3"/>
    <s v="Link"/>
    <s v="   CR-Assumption"/>
    <x v="0"/>
    <s v="A"/>
    <x v="1"/>
    <d v="1899-12-30T00:01:51"/>
    <s v="D"/>
    <m/>
    <n v="2"/>
  </r>
  <r>
    <d v="2024-04-22T10:50:00"/>
    <x v="14"/>
    <x v="3"/>
    <s v="Link"/>
    <s v="   CR-Assumption"/>
    <x v="0"/>
    <s v="B"/>
    <x v="1"/>
    <d v="1899-12-30T00:01:03"/>
    <s v="D"/>
    <m/>
    <n v="2"/>
  </r>
  <r>
    <d v="2024-04-22T10:53:00"/>
    <x v="14"/>
    <x v="3"/>
    <s v="Link"/>
    <s v="   CR-Assumption"/>
    <x v="0"/>
    <s v="E"/>
    <x v="0"/>
    <d v="1899-12-30T00:01:42"/>
    <s v="E"/>
    <m/>
    <n v="2"/>
  </r>
  <r>
    <d v="2024-04-22T10:54:00"/>
    <x v="14"/>
    <x v="3"/>
    <s v="Link"/>
    <s v="   CR-Assumption"/>
    <x v="0"/>
    <s v="D"/>
    <x v="1"/>
    <d v="1899-12-30T00:01:44"/>
    <s v="C"/>
    <m/>
    <n v="2"/>
  </r>
  <r>
    <d v="2024-04-22T10:56:00"/>
    <x v="14"/>
    <x v="3"/>
    <s v="Link"/>
    <s v="   CR-Assumption"/>
    <x v="0"/>
    <s v="C"/>
    <x v="0"/>
    <d v="1899-12-30T00:01:16"/>
    <s v="C"/>
    <m/>
    <n v="2"/>
  </r>
  <r>
    <d v="2024-04-22T11:46:21"/>
    <x v="15"/>
    <x v="3"/>
    <n v="1"/>
    <s v="   CR-Conclusion"/>
    <x v="2"/>
    <s v="D"/>
    <x v="0"/>
    <d v="1899-12-30T00:01:32"/>
    <s v="D"/>
    <m/>
    <n v="6"/>
  </r>
  <r>
    <d v="2024-04-22T11:47:14"/>
    <x v="15"/>
    <x v="3"/>
    <n v="2"/>
    <s v="   CR-Method of Reasoning"/>
    <x v="2"/>
    <s v="A"/>
    <x v="0"/>
    <d v="1899-12-30T00:00:53"/>
    <s v="A"/>
    <m/>
    <n v="6"/>
  </r>
  <r>
    <d v="2024-04-22T11:48:41"/>
    <x v="15"/>
    <x v="3"/>
    <n v="3"/>
    <s v="   CR-Assumption"/>
    <x v="2"/>
    <s v="A"/>
    <x v="0"/>
    <d v="1899-12-30T00:01:27"/>
    <s v="A"/>
    <m/>
    <n v="6"/>
  </r>
  <r>
    <d v="2024-04-22T11:52:22"/>
    <x v="15"/>
    <x v="3"/>
    <n v="4"/>
    <s v="   CR-Complete the Passage"/>
    <x v="2"/>
    <s v="C"/>
    <x v="0"/>
    <d v="1899-12-30T00:02:41"/>
    <s v="C"/>
    <m/>
    <n v="6"/>
  </r>
  <r>
    <d v="2024-04-22T11:57:28"/>
    <x v="15"/>
    <x v="3"/>
    <n v="5"/>
    <s v="   CR-Resolve Paradox"/>
    <x v="2"/>
    <s v="E"/>
    <x v="0"/>
    <d v="1899-12-30T00:01:21"/>
    <s v="E"/>
    <m/>
    <n v="6"/>
  </r>
  <r>
    <d v="2024-04-22T12:00:58"/>
    <x v="15"/>
    <x v="3"/>
    <n v="6"/>
    <s v="   CR-Strengthen"/>
    <x v="2"/>
    <s v="A"/>
    <x v="0"/>
    <d v="1899-12-30T00:03:31"/>
    <s v="A"/>
    <m/>
    <n v="6"/>
  </r>
  <r>
    <d v="2024-04-22T12:02:35"/>
    <x v="15"/>
    <x v="3"/>
    <n v="7"/>
    <s v="   CR-Weaken"/>
    <x v="2"/>
    <s v="C"/>
    <x v="0"/>
    <d v="1899-12-30T00:01:37"/>
    <s v="C"/>
    <m/>
    <n v="6"/>
  </r>
  <r>
    <d v="2024-04-22T12:05:20"/>
    <x v="15"/>
    <x v="3"/>
    <n v="8"/>
    <s v="   CR-Complete the Passage"/>
    <x v="2"/>
    <s v="B"/>
    <x v="0"/>
    <d v="1899-12-30T00:02:45"/>
    <s v="B"/>
    <m/>
    <n v="6"/>
  </r>
  <r>
    <d v="2024-04-22T12:08:16"/>
    <x v="15"/>
    <x v="3"/>
    <n v="9"/>
    <s v="   CR-Bold Face CR"/>
    <x v="2"/>
    <s v="C"/>
    <x v="0"/>
    <d v="1899-12-30T00:02:12"/>
    <s v="C"/>
    <m/>
    <n v="6"/>
  </r>
  <r>
    <d v="2024-04-23T11:45:08"/>
    <x v="15"/>
    <x v="3"/>
    <n v="10"/>
    <s v="   CR-Method of Reasoning"/>
    <x v="2"/>
    <s v="E"/>
    <x v="0"/>
    <d v="1899-12-30T00:02:06"/>
    <s v="E"/>
    <m/>
    <n v="6"/>
  </r>
  <r>
    <d v="2024-04-23T11:47:15"/>
    <x v="15"/>
    <x v="3"/>
    <n v="11"/>
    <s v="   CR-Assumption"/>
    <x v="2"/>
    <s v="D"/>
    <x v="0"/>
    <d v="1899-12-30T00:02:07"/>
    <s v="D"/>
    <m/>
    <n v="6"/>
  </r>
  <r>
    <d v="2024-04-23T11:49:19"/>
    <x v="15"/>
    <x v="3"/>
    <n v="12"/>
    <s v="   CR-Strengthen"/>
    <x v="2"/>
    <s v="E"/>
    <x v="1"/>
    <d v="1899-12-30T00:02:04"/>
    <s v="C"/>
    <m/>
    <n v="6"/>
  </r>
  <r>
    <d v="2024-04-23T11:51:18"/>
    <x v="15"/>
    <x v="3"/>
    <n v="13"/>
    <s v="   CR-Conclusion"/>
    <x v="2"/>
    <s v="C"/>
    <x v="1"/>
    <d v="1899-12-30T00:01:59"/>
    <s v="B"/>
    <m/>
    <n v="6"/>
  </r>
  <r>
    <d v="2024-04-23T11:53:26"/>
    <x v="15"/>
    <x v="3"/>
    <n v="14"/>
    <s v="   CR-Method of Reasoning"/>
    <x v="2"/>
    <s v="E"/>
    <x v="0"/>
    <d v="1899-12-30T00:02:08"/>
    <s v="E"/>
    <m/>
    <n v="6"/>
  </r>
  <r>
    <d v="2024-04-23T11:56:05"/>
    <x v="15"/>
    <x v="3"/>
    <n v="15"/>
    <s v="   CR-Strengthen"/>
    <x v="2"/>
    <s v="D"/>
    <x v="1"/>
    <d v="1899-12-30T00:02:39"/>
    <s v="C"/>
    <m/>
    <n v="6"/>
  </r>
  <r>
    <d v="2024-04-23T11:57:35"/>
    <x v="15"/>
    <x v="3"/>
    <n v="16"/>
    <s v="   CR-Resolve Paradox"/>
    <x v="2"/>
    <s v="C"/>
    <x v="0"/>
    <d v="1899-12-30T00:01:29"/>
    <s v="C"/>
    <m/>
    <n v="6"/>
  </r>
  <r>
    <d v="2024-04-23T11:59:04"/>
    <x v="15"/>
    <x v="3"/>
    <n v="17"/>
    <s v="   CR-Assumption"/>
    <x v="2"/>
    <s v="E"/>
    <x v="0"/>
    <d v="1899-12-30T00:01:30"/>
    <s v="E"/>
    <m/>
    <n v="6"/>
  </r>
  <r>
    <d v="2024-04-23T12:02:29"/>
    <x v="15"/>
    <x v="3"/>
    <n v="18"/>
    <s v="   CR-Method of Reasoning"/>
    <x v="2"/>
    <s v="A"/>
    <x v="1"/>
    <d v="1899-12-30T00:03:25"/>
    <s v="E"/>
    <m/>
    <n v="6"/>
  </r>
  <r>
    <d v="2024-04-23T12:05:10"/>
    <x v="15"/>
    <x v="3"/>
    <n v="19"/>
    <s v="   CR-Assumption"/>
    <x v="2"/>
    <s v="E"/>
    <x v="1"/>
    <d v="1899-12-30T00:02:41"/>
    <s v="D"/>
    <m/>
    <n v="6"/>
  </r>
  <r>
    <d v="2024-04-23T12:15:13"/>
    <x v="15"/>
    <x v="3"/>
    <n v="20"/>
    <s v="   CR-Except"/>
    <x v="2"/>
    <s v="E"/>
    <x v="1"/>
    <d v="1899-12-30T00:02:41"/>
    <s v="D"/>
    <m/>
    <n v="6"/>
  </r>
  <r>
    <d v="2024-04-23T12:17:18"/>
    <x v="15"/>
    <x v="3"/>
    <n v="21"/>
    <s v="   CR-Weaken"/>
    <x v="2"/>
    <s v="B"/>
    <x v="0"/>
    <d v="1899-12-30T00:02:05"/>
    <s v="B"/>
    <m/>
    <n v="6"/>
  </r>
  <r>
    <d v="2024-04-23T12:18:57"/>
    <x v="15"/>
    <x v="3"/>
    <n v="22"/>
    <s v="   CR-Method of Reasoning"/>
    <x v="2"/>
    <s v="C"/>
    <x v="0"/>
    <d v="1899-12-30T00:01:38"/>
    <s v="C"/>
    <m/>
    <n v="6"/>
  </r>
  <r>
    <d v="2024-04-23T12:21:08"/>
    <x v="15"/>
    <x v="3"/>
    <n v="23"/>
    <s v="   CR-Similar Reasoning"/>
    <x v="2"/>
    <s v="B"/>
    <x v="0"/>
    <d v="1899-12-30T00:02:12"/>
    <s v="B"/>
    <m/>
    <n v="6"/>
  </r>
  <r>
    <d v="2024-04-23T12:23:32"/>
    <x v="15"/>
    <x v="3"/>
    <n v="24"/>
    <s v="   CR-Assumption"/>
    <x v="2"/>
    <s v="B"/>
    <x v="0"/>
    <d v="1899-12-30T00:02:23"/>
    <s v="B"/>
    <m/>
    <n v="6"/>
  </r>
  <r>
    <d v="2024-04-23T12:26:13"/>
    <x v="15"/>
    <x v="3"/>
    <n v="25"/>
    <s v="   CR-Similar Reasoning"/>
    <x v="2"/>
    <s v="A"/>
    <x v="0"/>
    <d v="1899-12-30T00:02:42"/>
    <s v="A"/>
    <m/>
    <n v="6"/>
  </r>
  <r>
    <d v="2024-04-26T12:48:37"/>
    <x v="7"/>
    <x v="1"/>
    <n v="202"/>
    <s v="   Q-Exponents/Powers"/>
    <x v="0"/>
    <s v="B"/>
    <x v="0"/>
    <d v="1899-12-30T00:01:20"/>
    <s v="B"/>
    <m/>
    <n v="2"/>
  </r>
  <r>
    <d v="2024-04-26T12:49:51"/>
    <x v="7"/>
    <x v="1"/>
    <n v="203"/>
    <s v="   Q-Fractions/Ratios/Decimals"/>
    <x v="0"/>
    <s v="A"/>
    <x v="0"/>
    <d v="1899-12-30T00:01:14"/>
    <s v="A"/>
    <m/>
    <n v="2"/>
  </r>
  <r>
    <d v="2024-04-26T12:52:23"/>
    <x v="7"/>
    <x v="1"/>
    <n v="204"/>
    <s v="   Q-Algebra"/>
    <x v="0"/>
    <s v="C"/>
    <x v="0"/>
    <d v="1899-12-30T00:02:32"/>
    <s v="C"/>
    <m/>
    <n v="2"/>
  </r>
  <r>
    <d v="2024-04-26T12:53:37"/>
    <x v="7"/>
    <x v="1"/>
    <n v="205"/>
    <s v="   Q-Geometry"/>
    <x v="1"/>
    <s v="D"/>
    <x v="0"/>
    <d v="1899-12-30T00:01:14"/>
    <s v="D"/>
    <m/>
    <n v="4"/>
  </r>
  <r>
    <d v="2024-04-26T12:55:32"/>
    <x v="7"/>
    <x v="1"/>
    <n v="206"/>
    <s v="   Q-Coordinate Geometry"/>
    <x v="1"/>
    <s v="C"/>
    <x v="0"/>
    <d v="1899-12-30T00:01:55"/>
    <s v="C"/>
    <m/>
    <n v="4"/>
  </r>
  <r>
    <d v="2024-04-26T13:02:06"/>
    <x v="7"/>
    <x v="1"/>
    <n v="207"/>
    <s v="   Q-Algebra"/>
    <x v="1"/>
    <s v="E"/>
    <x v="0"/>
    <d v="1899-12-30T00:03:22"/>
    <s v="E"/>
    <m/>
    <n v="4"/>
  </r>
  <r>
    <d v="2024-04-26T13:02:51"/>
    <x v="7"/>
    <x v="1"/>
    <n v="208"/>
    <s v="   Q-Geometry"/>
    <x v="1"/>
    <s v="D"/>
    <x v="0"/>
    <d v="1899-12-30T00:00:32"/>
    <s v="D"/>
    <m/>
    <n v="4"/>
  </r>
  <r>
    <d v="2024-04-26T13:04:22"/>
    <x v="7"/>
    <x v="1"/>
    <n v="209"/>
    <s v="   Q-Geometry"/>
    <x v="1"/>
    <s v="C"/>
    <x v="0"/>
    <d v="1899-12-30T00:01:31"/>
    <s v="C"/>
    <m/>
    <n v="4"/>
  </r>
  <r>
    <d v="2024-04-26T13:41:23"/>
    <x v="7"/>
    <x v="1"/>
    <n v="210"/>
    <s v="   Q-Fractions/Ratios/Decimals"/>
    <x v="1"/>
    <s v="E"/>
    <x v="0"/>
    <d v="1899-12-30T00:01:45"/>
    <s v="E"/>
    <m/>
    <n v="4"/>
  </r>
  <r>
    <d v="2024-04-26T13:43:15"/>
    <x v="7"/>
    <x v="1"/>
    <n v="211"/>
    <s v="   Q-Absolute Values/Modules"/>
    <x v="1"/>
    <s v="A"/>
    <x v="0"/>
    <d v="1899-12-30T00:01:52"/>
    <s v="A"/>
    <m/>
    <n v="4"/>
  </r>
  <r>
    <d v="2024-04-26T13:44:33"/>
    <x v="7"/>
    <x v="1"/>
    <n v="212"/>
    <s v="   Q-Number Properties"/>
    <x v="1"/>
    <s v="D"/>
    <x v="0"/>
    <d v="1899-12-30T00:01:17"/>
    <s v="D"/>
    <m/>
    <n v="4"/>
  </r>
  <r>
    <d v="2024-04-26T13:46:26"/>
    <x v="7"/>
    <x v="1"/>
    <n v="213"/>
    <s v="   Q-Statistics and Sets Problems"/>
    <x v="1"/>
    <s v="E"/>
    <x v="0"/>
    <d v="1899-12-30T00:01:54"/>
    <s v="E"/>
    <m/>
    <n v="4"/>
  </r>
  <r>
    <d v="2024-04-26T13:49:27"/>
    <x v="7"/>
    <x v="1"/>
    <n v="214"/>
    <s v="   Q-Work/Rate Problems"/>
    <x v="1"/>
    <s v="A"/>
    <x v="0"/>
    <d v="1899-12-30T00:03:01"/>
    <s v="A"/>
    <m/>
    <n v="4"/>
  </r>
  <r>
    <d v="2024-04-26T13:51:34"/>
    <x v="7"/>
    <x v="1"/>
    <n v="215"/>
    <s v="   Q-Work/Rate Problems"/>
    <x v="1"/>
    <s v="D"/>
    <x v="0"/>
    <d v="1899-12-30T00:02:07"/>
    <s v="D"/>
    <s v="Guessed"/>
    <n v="4"/>
  </r>
  <r>
    <d v="2024-04-26T13:52:55"/>
    <x v="7"/>
    <x v="1"/>
    <n v="216"/>
    <s v="   Q-Number Properties"/>
    <x v="1"/>
    <s v="A"/>
    <x v="1"/>
    <d v="1899-12-30T00:01:21"/>
    <s v="C"/>
    <s v="Sloppy error"/>
    <n v="4"/>
  </r>
  <r>
    <d v="2024-04-26T13:54:39"/>
    <x v="7"/>
    <x v="1"/>
    <n v="217"/>
    <s v="   Q-Geometry"/>
    <x v="1"/>
    <s v="D"/>
    <x v="0"/>
    <d v="1899-12-30T00:01:44"/>
    <s v="D"/>
    <m/>
    <n v="4"/>
  </r>
  <r>
    <d v="2024-04-26T13:57:58"/>
    <x v="7"/>
    <x v="1"/>
    <n v="218"/>
    <s v="   Q-Divisibility/Multiples/Factors"/>
    <x v="1"/>
    <s v="E"/>
    <x v="0"/>
    <d v="1899-12-30T00:03:18"/>
    <s v="E"/>
    <m/>
    <n v="4"/>
  </r>
  <r>
    <d v="2024-04-26T13:59:34"/>
    <x v="7"/>
    <x v="1"/>
    <n v="219"/>
    <s v="   Q-Percents and Interest Problems"/>
    <x v="1"/>
    <s v="D"/>
    <x v="0"/>
    <d v="1899-12-30T00:01:36"/>
    <s v="D"/>
    <m/>
    <n v="4"/>
  </r>
  <r>
    <d v="2024-04-26T14:01:01"/>
    <x v="7"/>
    <x v="1"/>
    <n v="220"/>
    <s v="   Q-Absolute Values/Modules"/>
    <x v="1"/>
    <s v="B"/>
    <x v="0"/>
    <d v="1899-12-30T00:01:28"/>
    <s v="B"/>
    <m/>
    <n v="4"/>
  </r>
  <r>
    <d v="2024-04-26T14:02:43"/>
    <x v="7"/>
    <x v="1"/>
    <n v="221"/>
    <s v="   Q-Number Properties"/>
    <x v="1"/>
    <s v="E"/>
    <x v="0"/>
    <d v="1899-12-30T00:01:41"/>
    <s v="E"/>
    <m/>
    <n v="4"/>
  </r>
  <r>
    <d v="2024-04-26T14:04:29"/>
    <x v="7"/>
    <x v="1"/>
    <n v="222"/>
    <s v="   Q-Geometry"/>
    <x v="1"/>
    <s v="C"/>
    <x v="0"/>
    <d v="1899-12-30T00:01:47"/>
    <s v="C"/>
    <s v="Guessed"/>
    <n v="4"/>
  </r>
  <r>
    <d v="2024-04-26T14:06:22"/>
    <x v="7"/>
    <x v="1"/>
    <n v="223"/>
    <s v="   Q-Number Properties"/>
    <x v="1"/>
    <s v="B"/>
    <x v="1"/>
    <d v="1899-12-30T00:01:53"/>
    <s v="A"/>
    <s v="Sloppy error"/>
    <n v="4"/>
  </r>
  <r>
    <d v="2024-04-26T14:08:39"/>
    <x v="7"/>
    <x v="1"/>
    <n v="224"/>
    <s v="   Q-Statistics and Sets Problems"/>
    <x v="1"/>
    <s v="C"/>
    <x v="1"/>
    <d v="1899-12-30T00:02:17"/>
    <s v="E"/>
    <s v="Sloppy error"/>
    <n v="4"/>
  </r>
  <r>
    <d v="2024-04-26T14:11:58"/>
    <x v="7"/>
    <x v="1"/>
    <n v="225"/>
    <s v="   Q-Percents and Interest Problems"/>
    <x v="1"/>
    <s v="D"/>
    <x v="0"/>
    <d v="1899-12-30T00:03:18"/>
    <s v="D"/>
    <m/>
    <n v="4"/>
  </r>
  <r>
    <d v="2024-04-26T14:13:27"/>
    <x v="7"/>
    <x v="1"/>
    <n v="226"/>
    <s v="   Q-Divisibility/Multiples/Factors"/>
    <x v="1"/>
    <s v="A"/>
    <x v="1"/>
    <d v="1899-12-30T00:01:30"/>
    <s v="D"/>
    <s v="Read question carefully twice. All words are important"/>
    <n v="4"/>
  </r>
  <r>
    <d v="2024-04-26T14:15:48"/>
    <x v="7"/>
    <x v="1"/>
    <n v="227"/>
    <s v="   Q-Sequences"/>
    <x v="1"/>
    <s v="A"/>
    <x v="1"/>
    <d v="1899-12-30T00:02:20"/>
    <s v="D"/>
    <s v="Forgot about integers"/>
    <n v="4"/>
  </r>
  <r>
    <d v="2024-04-29T12:50:49"/>
    <x v="8"/>
    <x v="1"/>
    <n v="229"/>
    <s v="   Q-Arithmetic"/>
    <x v="0"/>
    <s v="E"/>
    <x v="0"/>
    <d v="1899-12-30T00:00:45"/>
    <s v="E"/>
    <m/>
    <n v="2"/>
  </r>
  <r>
    <d v="2024-04-29T12:51:34"/>
    <x v="8"/>
    <x v="1"/>
    <n v="230"/>
    <s v="   Q-Fractions/Ratios/Decimals"/>
    <x v="0"/>
    <s v="C"/>
    <x v="0"/>
    <d v="1899-12-30T00:00:46"/>
    <s v="C"/>
    <m/>
    <n v="2"/>
  </r>
  <r>
    <d v="2024-04-29T12:52:51"/>
    <x v="8"/>
    <x v="1"/>
    <n v="231"/>
    <s v="   Q-Arithmetic"/>
    <x v="0"/>
    <s v="A"/>
    <x v="0"/>
    <d v="1899-12-30T00:01:17"/>
    <s v="A"/>
    <m/>
    <n v="2"/>
  </r>
  <r>
    <d v="2024-04-29T12:53:45"/>
    <x v="8"/>
    <x v="1"/>
    <n v="232"/>
    <s v="   Q-Statistics and Sets Problems"/>
    <x v="0"/>
    <s v="E"/>
    <x v="0"/>
    <d v="1899-12-30T00:00:54"/>
    <s v="E"/>
    <m/>
    <n v="2"/>
  </r>
  <r>
    <d v="2024-04-29T12:54:46"/>
    <x v="8"/>
    <x v="1"/>
    <n v="233"/>
    <s v="   Q-Fractions/Ratios/Decimals"/>
    <x v="0"/>
    <s v="D"/>
    <x v="0"/>
    <d v="1899-12-30T00:01:01"/>
    <s v="D"/>
    <m/>
    <n v="2"/>
  </r>
  <r>
    <d v="2024-04-29T12:55:49"/>
    <x v="8"/>
    <x v="1"/>
    <n v="234"/>
    <s v="   Q-Algebra"/>
    <x v="0"/>
    <s v="C"/>
    <x v="0"/>
    <d v="1899-12-30T00:01:03"/>
    <s v="C"/>
    <m/>
    <n v="2"/>
  </r>
  <r>
    <d v="2024-04-29T12:57:36"/>
    <x v="8"/>
    <x v="1"/>
    <n v="235"/>
    <s v="   Q-Fractions/Ratios/Decimals"/>
    <x v="0"/>
    <s v="C"/>
    <x v="0"/>
    <d v="1899-12-30T00:01:48"/>
    <s v="C"/>
    <m/>
    <n v="2"/>
  </r>
  <r>
    <d v="2024-04-29T13:00:37"/>
    <x v="8"/>
    <x v="1"/>
    <n v="236"/>
    <s v="   Q-Fractions/Ratios/Decimals"/>
    <x v="0"/>
    <s v="C"/>
    <x v="0"/>
    <d v="1899-12-30T00:03:01"/>
    <s v="C"/>
    <m/>
    <n v="2"/>
  </r>
  <r>
    <d v="2024-04-29T13:10:41"/>
    <x v="8"/>
    <x v="1"/>
    <n v="237"/>
    <s v="   Q-Statistics and Sets Problems"/>
    <x v="0"/>
    <s v="E"/>
    <x v="0"/>
    <d v="1899-12-30T00:01:28"/>
    <s v="E"/>
    <m/>
    <n v="2"/>
  </r>
  <r>
    <d v="2024-04-29T13:13:26"/>
    <x v="8"/>
    <x v="1"/>
    <n v="238"/>
    <s v="   Q-Fractions/Ratios/Decimals"/>
    <x v="0"/>
    <s v="C"/>
    <x v="0"/>
    <d v="1899-12-30T00:02:45"/>
    <s v="C"/>
    <m/>
    <n v="2"/>
  </r>
  <r>
    <d v="2024-04-29T13:14:38"/>
    <x v="8"/>
    <x v="1"/>
    <n v="239"/>
    <s v="   Q-Statistics and Sets Problems"/>
    <x v="0"/>
    <s v="C"/>
    <x v="0"/>
    <d v="1899-12-30T00:01:12"/>
    <s v="C"/>
    <m/>
    <n v="2"/>
  </r>
  <r>
    <d v="2024-04-29T13:16:26"/>
    <x v="8"/>
    <x v="1"/>
    <n v="240"/>
    <s v="   Q-Statistics and Sets Problems"/>
    <x v="0"/>
    <s v="E"/>
    <x v="0"/>
    <d v="1899-12-30T00:01:48"/>
    <s v="E"/>
    <m/>
    <n v="2"/>
  </r>
  <r>
    <d v="2024-04-29T13:16:53"/>
    <x v="8"/>
    <x v="1"/>
    <n v="241"/>
    <s v="   Q-Fractions/Ratios/Decimals"/>
    <x v="0"/>
    <s v="C"/>
    <x v="0"/>
    <d v="1899-12-30T00:00:28"/>
    <s v="C"/>
    <m/>
    <n v="2"/>
  </r>
  <r>
    <d v="2024-04-29T13:17:29"/>
    <x v="8"/>
    <x v="1"/>
    <n v="242"/>
    <s v="   Q-Arithmetic"/>
    <x v="0"/>
    <s v="E"/>
    <x v="0"/>
    <d v="1899-12-30T00:00:36"/>
    <s v="E"/>
    <m/>
    <n v="2"/>
  </r>
  <r>
    <d v="2024-04-29T13:18:26"/>
    <x v="8"/>
    <x v="1"/>
    <n v="243"/>
    <s v="   Q-Probability"/>
    <x v="0"/>
    <s v="C"/>
    <x v="0"/>
    <d v="1899-12-30T00:00:57"/>
    <s v="C"/>
    <m/>
    <n v="2"/>
  </r>
  <r>
    <d v="2024-04-29T13:19:34"/>
    <x v="8"/>
    <x v="1"/>
    <n v="244"/>
    <s v="   Q-Algebra"/>
    <x v="0"/>
    <s v="C"/>
    <x v="0"/>
    <d v="1899-12-30T00:01:08"/>
    <s v="C"/>
    <m/>
    <n v="2"/>
  </r>
  <r>
    <d v="2024-04-29T14:10:50"/>
    <x v="8"/>
    <x v="1"/>
    <n v="245"/>
    <s v="   Q-Arithmetic"/>
    <x v="0"/>
    <s v="A"/>
    <x v="0"/>
    <d v="1899-12-30T00:01:12"/>
    <s v="A"/>
    <m/>
    <n v="2"/>
  </r>
  <r>
    <d v="2024-04-29T14:11:38"/>
    <x v="8"/>
    <x v="1"/>
    <n v="246"/>
    <s v="   Q-Algebra"/>
    <x v="0"/>
    <s v="C"/>
    <x v="0"/>
    <d v="1899-12-30T00:00:48"/>
    <s v="C"/>
    <m/>
    <n v="2"/>
  </r>
  <r>
    <d v="2024-04-29T14:13:02"/>
    <x v="8"/>
    <x v="1"/>
    <n v="247"/>
    <s v="   Q-Statistics and Sets Problems"/>
    <x v="0"/>
    <s v="E"/>
    <x v="0"/>
    <d v="1899-12-30T00:01:24"/>
    <s v="E"/>
    <m/>
    <n v="2"/>
  </r>
  <r>
    <d v="2024-04-29T14:14:39"/>
    <x v="8"/>
    <x v="1"/>
    <n v="248"/>
    <s v="   Q-Algebra"/>
    <x v="0"/>
    <s v="E"/>
    <x v="0"/>
    <d v="1899-12-30T00:01:37"/>
    <s v="E"/>
    <m/>
    <n v="2"/>
  </r>
  <r>
    <d v="2024-04-29T14:16:33"/>
    <x v="8"/>
    <x v="1"/>
    <n v="249"/>
    <s v="   Q-Overlapping Sets"/>
    <x v="0"/>
    <s v="E"/>
    <x v="0"/>
    <d v="1899-12-30T00:01:54"/>
    <s v="E"/>
    <m/>
    <n v="2"/>
  </r>
  <r>
    <d v="2024-04-29T14:18:25"/>
    <x v="8"/>
    <x v="1"/>
    <n v="250"/>
    <s v="   Q-Percents and Interest Problems"/>
    <x v="0"/>
    <s v="D"/>
    <x v="0"/>
    <d v="1899-12-30T00:01:53"/>
    <s v="D"/>
    <m/>
    <n v="2"/>
  </r>
  <r>
    <d v="2024-04-29T14:20:04"/>
    <x v="8"/>
    <x v="1"/>
    <n v="251"/>
    <s v="   Q-Percents and Interest Problems"/>
    <x v="0"/>
    <s v="B"/>
    <x v="1"/>
    <d v="1899-12-30T00:01:38"/>
    <s v="D"/>
    <s v="Read question carefully twice.Sloppy error"/>
    <n v="2"/>
  </r>
  <r>
    <d v="2024-04-29T14:22:11"/>
    <x v="8"/>
    <x v="1"/>
    <n v="252"/>
    <s v="   Q-Arithmetic"/>
    <x v="0"/>
    <s v="E"/>
    <x v="0"/>
    <d v="1899-12-30T00:02:07"/>
    <s v="E"/>
    <m/>
    <n v="2"/>
  </r>
  <r>
    <d v="2024-04-29T15:03:01"/>
    <x v="8"/>
    <x v="1"/>
    <n v="253"/>
    <s v="   Q-Percents and Interest Problems"/>
    <x v="0"/>
    <s v="C"/>
    <x v="0"/>
    <d v="1899-12-30T00:01:16"/>
    <s v="C"/>
    <m/>
    <n v="2"/>
  </r>
  <r>
    <d v="2024-04-29T15:05:08"/>
    <x v="8"/>
    <x v="1"/>
    <n v="254"/>
    <s v="   Q-Arithmetic"/>
    <x v="0"/>
    <s v="C"/>
    <x v="0"/>
    <d v="1899-12-30T00:02:06"/>
    <s v="C"/>
    <m/>
    <n v="2"/>
  </r>
  <r>
    <d v="2024-04-29T15:06:57"/>
    <x v="8"/>
    <x v="1"/>
    <n v="255"/>
    <s v="   Q-Overlapping Sets"/>
    <x v="0"/>
    <s v="C"/>
    <x v="1"/>
    <d v="1899-12-30T00:01:49"/>
    <s v="E"/>
    <s v="Guessed, Conceptual gap"/>
    <n v="2"/>
  </r>
  <r>
    <d v="2024-04-29T15:17:57"/>
    <x v="8"/>
    <x v="1"/>
    <n v="256"/>
    <s v="   Q-Overlapping Sets"/>
    <x v="0"/>
    <s v="C"/>
    <x v="0"/>
    <d v="1899-12-30T00:01:55"/>
    <s v="C"/>
    <m/>
    <n v="2"/>
  </r>
  <r>
    <d v="2024-04-29T15:20:11"/>
    <x v="8"/>
    <x v="1"/>
    <n v="257"/>
    <s v="   Q-Algebra"/>
    <x v="0"/>
    <s v="A"/>
    <x v="0"/>
    <d v="1899-12-30T00:02:14"/>
    <s v="A"/>
    <m/>
    <n v="2"/>
  </r>
  <r>
    <d v="2024-04-29T15:21:42"/>
    <x v="8"/>
    <x v="1"/>
    <n v="258"/>
    <s v="   Q-Probability"/>
    <x v="0"/>
    <s v="E"/>
    <x v="0"/>
    <d v="1899-12-30T00:01:32"/>
    <s v="E"/>
    <m/>
    <n v="2"/>
  </r>
  <r>
    <d v="2024-04-29T15:24:12"/>
    <x v="8"/>
    <x v="1"/>
    <n v="259"/>
    <s v="   Q-Percents and Interest Problems"/>
    <x v="0"/>
    <s v="B"/>
    <x v="0"/>
    <d v="1899-12-30T00:02:30"/>
    <s v="B"/>
    <m/>
    <n v="2"/>
  </r>
  <r>
    <d v="2024-04-29T15:27:21"/>
    <x v="8"/>
    <x v="1"/>
    <n v="260"/>
    <s v="   Q-Arithmetic"/>
    <x v="0"/>
    <s v="D"/>
    <x v="1"/>
    <d v="1899-12-30T00:03:09"/>
    <s v="B"/>
    <s v="do the math and see before guessing"/>
    <n v="2"/>
  </r>
  <r>
    <d v="2024-04-29T15:28:13"/>
    <x v="8"/>
    <x v="1"/>
    <n v="261"/>
    <s v="   Q-Inequalities"/>
    <x v="0"/>
    <s v="B"/>
    <x v="0"/>
    <d v="1899-12-30T00:00:52"/>
    <s v="B"/>
    <m/>
    <n v="2"/>
  </r>
  <r>
    <d v="2024-04-29T15:30:26"/>
    <x v="8"/>
    <x v="1"/>
    <n v="262"/>
    <s v="   Q-Overlapping Sets"/>
    <x v="0"/>
    <s v="E"/>
    <x v="0"/>
    <d v="1899-12-30T00:02:13"/>
    <s v="E"/>
    <m/>
    <n v="2"/>
  </r>
  <r>
    <d v="2024-04-29T15:31:43"/>
    <x v="8"/>
    <x v="1"/>
    <n v="263"/>
    <s v="   Q-Algebra"/>
    <x v="0"/>
    <s v="D"/>
    <x v="0"/>
    <d v="1899-12-30T00:01:16"/>
    <s v="D"/>
    <m/>
    <n v="2"/>
  </r>
  <r>
    <d v="2024-04-29T15:33:21"/>
    <x v="8"/>
    <x v="1"/>
    <n v="264"/>
    <s v="   Q-Algebra"/>
    <x v="0"/>
    <s v="B"/>
    <x v="0"/>
    <d v="1899-12-30T00:01:38"/>
    <s v="B"/>
    <m/>
    <n v="2"/>
  </r>
  <r>
    <d v="2024-04-29T15:34:53"/>
    <x v="8"/>
    <x v="1"/>
    <n v="265"/>
    <s v="   Q-Algebra"/>
    <x v="0"/>
    <s v="D"/>
    <x v="0"/>
    <d v="1899-12-30T00:01:32"/>
    <s v="D"/>
    <m/>
    <n v="2"/>
  </r>
  <r>
    <d v="2024-04-29T15:37:01"/>
    <x v="8"/>
    <x v="1"/>
    <n v="266"/>
    <s v="   Q-Algebra"/>
    <x v="0"/>
    <s v="E"/>
    <x v="0"/>
    <d v="1899-12-30T00:02:08"/>
    <s v="E"/>
    <m/>
    <n v="2"/>
  </r>
  <r>
    <d v="2024-04-29T15:38:14"/>
    <x v="8"/>
    <x v="1"/>
    <n v="267"/>
    <s v="   Q-Percents and Interest Problems"/>
    <x v="0"/>
    <s v="A"/>
    <x v="0"/>
    <d v="1899-12-30T00:01:13"/>
    <s v="A"/>
    <m/>
    <n v="2"/>
  </r>
  <r>
    <d v="2024-04-29T15:39:12"/>
    <x v="8"/>
    <x v="1"/>
    <n v="268"/>
    <s v="   Q-Work/Rate Problems"/>
    <x v="0"/>
    <s v="C"/>
    <x v="0"/>
    <d v="1899-12-30T00:01:32"/>
    <s v="C"/>
    <m/>
    <n v="2"/>
  </r>
  <r>
    <d v="2024-04-29T15:42:07"/>
    <x v="8"/>
    <x v="1"/>
    <n v="269"/>
    <s v="   Q-Algebra"/>
    <x v="1"/>
    <s v="C"/>
    <x v="0"/>
    <d v="1899-12-30T00:00:58"/>
    <s v="C"/>
    <m/>
    <n v="4"/>
  </r>
  <r>
    <d v="2024-04-29T15:44:39"/>
    <x v="8"/>
    <x v="1"/>
    <n v="270"/>
    <s v="   Q-Algebra"/>
    <x v="1"/>
    <s v="C"/>
    <x v="0"/>
    <d v="1899-12-30T00:01:49"/>
    <s v="C"/>
    <m/>
    <n v="4"/>
  </r>
  <r>
    <d v="2024-04-29T15:46:08"/>
    <x v="8"/>
    <x v="1"/>
    <n v="271"/>
    <s v="   Q-Algebra"/>
    <x v="1"/>
    <s v="D"/>
    <x v="0"/>
    <d v="1899-12-30T00:01:29"/>
    <s v="D"/>
    <m/>
    <n v="4"/>
  </r>
  <r>
    <d v="2024-04-29T15:48:02"/>
    <x v="8"/>
    <x v="1"/>
    <n v="272"/>
    <s v="   Q-Fractions/Ratios/Decimals"/>
    <x v="1"/>
    <s v="A"/>
    <x v="0"/>
    <d v="1899-12-30T00:01:54"/>
    <s v="A"/>
    <m/>
    <n v="4"/>
  </r>
  <r>
    <d v="2024-04-29T15:50:30"/>
    <x v="8"/>
    <x v="1"/>
    <n v="273"/>
    <s v="   Q-Fractions/Ratios/Decimals"/>
    <x v="1"/>
    <s v="C"/>
    <x v="1"/>
    <d v="1899-12-30T00:02:29"/>
    <s v="B"/>
    <s v="read question and options twice, write down what is reqd."/>
    <n v="4"/>
  </r>
  <r>
    <d v="2024-04-29T15:53:10"/>
    <x v="8"/>
    <x v="1"/>
    <n v="274"/>
    <s v="   Q-Algebra"/>
    <x v="1"/>
    <s v="D"/>
    <x v="0"/>
    <d v="1899-12-30T00:02:40"/>
    <s v="D"/>
    <m/>
    <n v="4"/>
  </r>
  <r>
    <d v="2024-04-29T15:55:36"/>
    <x v="8"/>
    <x v="1"/>
    <n v="275"/>
    <s v="   Q-Fractions/Ratios/Decimals"/>
    <x v="1"/>
    <s v="E"/>
    <x v="0"/>
    <d v="1899-12-30T00:02:26"/>
    <s v="E"/>
    <m/>
    <n v="4"/>
  </r>
  <r>
    <d v="2024-04-29T15:56:45"/>
    <x v="8"/>
    <x v="1"/>
    <n v="276"/>
    <s v="   Q-Statistics and Sets Problems"/>
    <x v="1"/>
    <s v="E"/>
    <x v="0"/>
    <d v="1899-12-30T00:01:09"/>
    <s v="E"/>
    <m/>
    <n v="4"/>
  </r>
  <r>
    <d v="2024-04-29T15:58:56"/>
    <x v="8"/>
    <x v="1"/>
    <n v="277"/>
    <s v="   Q-Statistics and Sets Problems"/>
    <x v="1"/>
    <s v="E"/>
    <x v="1"/>
    <d v="1899-12-30T00:02:11"/>
    <s v="B"/>
    <s v="conceptual gap"/>
    <n v="4"/>
  </r>
  <r>
    <d v="2024-04-29T16:01:01"/>
    <x v="8"/>
    <x v="1"/>
    <n v="278"/>
    <s v="   Q-Arithmetic"/>
    <x v="1"/>
    <s v="C"/>
    <x v="0"/>
    <d v="1899-12-30T00:02:06"/>
    <s v="C"/>
    <m/>
    <n v="4"/>
  </r>
  <r>
    <d v="2024-04-30T14:19:00"/>
    <x v="16"/>
    <x v="0"/>
    <s v="Link"/>
    <s v="   Q-Percents and Interest Problems"/>
    <x v="0"/>
    <s v="B"/>
    <x v="0"/>
    <d v="1899-12-30T00:00:15"/>
    <s v="B"/>
    <m/>
    <n v="2"/>
  </r>
  <r>
    <d v="2024-04-30T14:21:00"/>
    <x v="16"/>
    <x v="0"/>
    <s v="Link"/>
    <s v="   Q-Percents and Interest Problems"/>
    <x v="0"/>
    <s v="C"/>
    <x v="0"/>
    <d v="1899-12-30T00:02:11"/>
    <s v="C"/>
    <m/>
    <n v="2"/>
  </r>
  <r>
    <d v="2024-04-30T14:28:00"/>
    <x v="16"/>
    <x v="0"/>
    <s v="Link"/>
    <s v="   Q-Percents and Interest Problems"/>
    <x v="0"/>
    <s v="C"/>
    <x v="0"/>
    <d v="1899-12-30T00:00:56"/>
    <s v="C"/>
    <m/>
    <n v="2"/>
  </r>
  <r>
    <d v="2024-04-30T14:29:00"/>
    <x v="16"/>
    <x v="0"/>
    <s v="Link"/>
    <s v="   Q-Percents and Interest Problems"/>
    <x v="0"/>
    <s v="D"/>
    <x v="0"/>
    <d v="1899-12-30T00:01:39"/>
    <s v="D"/>
    <m/>
    <n v="2"/>
  </r>
  <r>
    <d v="2024-04-30T14:30:00"/>
    <x v="16"/>
    <x v="0"/>
    <s v="Link"/>
    <s v="   Q-Percents and Interest Problems"/>
    <x v="0"/>
    <s v="D"/>
    <x v="0"/>
    <d v="1899-12-30T00:01:17"/>
    <s v="D"/>
    <m/>
    <n v="2"/>
  </r>
  <r>
    <d v="2024-04-30T14:32:00"/>
    <x v="16"/>
    <x v="0"/>
    <s v="Link"/>
    <s v="   Q-Percents and Interest Problems"/>
    <x v="0"/>
    <s v="A"/>
    <x v="0"/>
    <d v="1899-12-30T00:01:45"/>
    <s v="A"/>
    <m/>
    <n v="2"/>
  </r>
  <r>
    <d v="2024-04-30T14:36:00"/>
    <x v="16"/>
    <x v="0"/>
    <s v="Link"/>
    <s v="   Q-Percents and Interest Problems"/>
    <x v="0"/>
    <s v="C"/>
    <x v="0"/>
    <d v="1899-12-30T00:00:43"/>
    <s v="C"/>
    <m/>
    <n v="2"/>
  </r>
  <r>
    <d v="2024-04-30T14:40:00"/>
    <x v="16"/>
    <x v="0"/>
    <s v="Link"/>
    <s v="   Q-Percents and Interest Problems"/>
    <x v="0"/>
    <s v="C"/>
    <x v="0"/>
    <d v="1899-12-30T00:01:45"/>
    <s v="C"/>
    <m/>
    <n v="2"/>
  </r>
  <r>
    <d v="2024-04-30T14:41:00"/>
    <x v="16"/>
    <x v="0"/>
    <s v="Link"/>
    <s v="   Q-Percents and Interest Problems"/>
    <x v="0"/>
    <s v="C"/>
    <x v="1"/>
    <d v="1899-12-30T00:00:45"/>
    <s v="D"/>
    <s v="Careless mistake read question and ALL options before answering!"/>
    <n v="2"/>
  </r>
  <r>
    <d v="2024-04-30T14:42:00"/>
    <x v="16"/>
    <x v="0"/>
    <s v="Link"/>
    <s v="   Q-Percents and Interest Problems"/>
    <x v="0"/>
    <s v="D"/>
    <x v="0"/>
    <d v="1899-12-30T00:01:15"/>
    <s v="D"/>
    <m/>
    <n v="2"/>
  </r>
  <r>
    <d v="2024-04-30T14:43:00"/>
    <x v="16"/>
    <x v="0"/>
    <s v="Link"/>
    <s v="   Q-Percents and Interest Problems"/>
    <x v="0"/>
    <s v="D"/>
    <x v="0"/>
    <d v="1899-12-30T00:00:44"/>
    <s v="D"/>
    <m/>
    <n v="2"/>
  </r>
  <r>
    <d v="2024-04-30T14:46:00"/>
    <x v="16"/>
    <x v="0"/>
    <s v="Link"/>
    <s v="   Q-Percents and Interest Problems"/>
    <x v="0"/>
    <s v="E"/>
    <x v="0"/>
    <d v="1899-12-30T00:03:04"/>
    <s v="E"/>
    <m/>
    <n v="2"/>
  </r>
  <r>
    <d v="2024-04-30T14:50:00"/>
    <x v="16"/>
    <x v="0"/>
    <s v="Link"/>
    <s v="   Q-Percents and Interest Problems"/>
    <x v="0"/>
    <s v="A"/>
    <x v="1"/>
    <d v="1899-12-30T00:02:26"/>
    <s v="E"/>
    <s v="Calculation error"/>
    <n v="2"/>
  </r>
  <r>
    <d v="2024-04-30T14:51:00"/>
    <x v="16"/>
    <x v="0"/>
    <s v="Link"/>
    <s v="   Q-Percents and Interest Problems"/>
    <x v="0"/>
    <s v="E"/>
    <x v="0"/>
    <d v="1899-12-30T00:01:20"/>
    <s v="E"/>
    <m/>
    <n v="2"/>
  </r>
  <r>
    <d v="2024-04-30T14:52:00"/>
    <x v="16"/>
    <x v="0"/>
    <s v="Link"/>
    <s v="   Q-Percents and Interest Problems"/>
    <x v="0"/>
    <s v="D"/>
    <x v="0"/>
    <d v="1899-12-30T00:00:24"/>
    <s v="D"/>
    <m/>
    <n v="2"/>
  </r>
  <r>
    <d v="2024-04-30T14:54:00"/>
    <x v="16"/>
    <x v="0"/>
    <s v="Link"/>
    <s v="   Q-Percents and Interest Problems"/>
    <x v="0"/>
    <s v="C"/>
    <x v="0"/>
    <d v="1899-12-30T00:01:35"/>
    <s v="C"/>
    <m/>
    <n v="2"/>
  </r>
  <r>
    <d v="2024-04-30T14:56:00"/>
    <x v="16"/>
    <x v="0"/>
    <s v="Link"/>
    <s v="   Q-Percents and Interest Problems"/>
    <x v="0"/>
    <s v="D"/>
    <x v="0"/>
    <d v="1899-12-30T00:02:11"/>
    <s v="D"/>
    <m/>
    <n v="2"/>
  </r>
  <r>
    <d v="2024-04-30T15:05:00"/>
    <x v="16"/>
    <x v="0"/>
    <s v="Link"/>
    <s v="   Q-Mixture Problems"/>
    <x v="0"/>
    <s v="C"/>
    <x v="0"/>
    <d v="1899-12-30T00:03:12"/>
    <s v="C"/>
    <s v="forgot the approach. this was a mixture problem"/>
    <n v="2"/>
  </r>
  <r>
    <d v="2024-04-30T15:07:00"/>
    <x v="16"/>
    <x v="0"/>
    <s v="Link"/>
    <s v="   Q-Percents and Interest Problems"/>
    <x v="0"/>
    <s v="B"/>
    <x v="0"/>
    <d v="1899-12-30T00:01:04"/>
    <s v="B"/>
    <m/>
    <n v="2"/>
  </r>
  <r>
    <d v="2024-04-30T15:09:00"/>
    <x v="16"/>
    <x v="0"/>
    <s v="Link"/>
    <s v="   Q-Percents and Interest Problems"/>
    <x v="0"/>
    <s v="B"/>
    <x v="1"/>
    <d v="1899-12-30T00:00:46"/>
    <s v="D"/>
    <s v="Careless mistake"/>
    <n v="2"/>
  </r>
  <r>
    <d v="2024-04-30T15:10:00"/>
    <x v="16"/>
    <x v="0"/>
    <s v="Link"/>
    <s v="   Q-Percents and Interest Problems"/>
    <x v="0"/>
    <s v="B"/>
    <x v="0"/>
    <d v="1899-12-30T00:01:19"/>
    <s v="B"/>
    <m/>
    <n v="2"/>
  </r>
  <r>
    <d v="2024-04-30T15:12:00"/>
    <x v="16"/>
    <x v="0"/>
    <s v="Link"/>
    <s v="   Q-Percents and Interest Problems"/>
    <x v="0"/>
    <s v="D"/>
    <x v="0"/>
    <d v="1899-12-30T00:01:08"/>
    <s v="D"/>
    <m/>
    <n v="2"/>
  </r>
  <r>
    <d v="2024-04-30T15:14:00"/>
    <x v="16"/>
    <x v="0"/>
    <s v="Link"/>
    <s v="   Q-Percents and Interest Problems"/>
    <x v="0"/>
    <s v="A"/>
    <x v="1"/>
    <d v="1899-12-30T00:01:34"/>
    <s v="E"/>
    <s v="Careless mistake"/>
    <n v="2"/>
  </r>
  <r>
    <d v="2024-04-30T15:14:00"/>
    <x v="16"/>
    <x v="0"/>
    <s v="Link"/>
    <s v="   Q-Percents and Interest Problems"/>
    <x v="0"/>
    <s v="A"/>
    <x v="0"/>
    <d v="1899-12-30T00:01:53"/>
    <s v="A"/>
    <m/>
    <n v="2"/>
  </r>
  <r>
    <d v="2024-04-30T15:33:00"/>
    <x v="16"/>
    <x v="0"/>
    <s v="Link"/>
    <s v="   Q-Percents and Interest Problems"/>
    <x v="0"/>
    <s v="C"/>
    <x v="0"/>
    <d v="1899-12-30T00:00:31"/>
    <s v="C"/>
    <m/>
    <n v="2"/>
  </r>
  <r>
    <d v="2024-04-30T16:17:00"/>
    <x v="17"/>
    <x v="0"/>
    <s v="Link"/>
    <s v="   Q-Percents and Interest Problems"/>
    <x v="0"/>
    <s v="E"/>
    <x v="0"/>
    <d v="1899-12-30T00:00:45"/>
    <s v="E"/>
    <m/>
    <n v="2"/>
  </r>
  <r>
    <d v="2024-04-30T16:18:00"/>
    <x v="17"/>
    <x v="0"/>
    <s v="Link"/>
    <s v="   Q-Percents and Interest Problems"/>
    <x v="0"/>
    <s v="C"/>
    <x v="0"/>
    <d v="1899-12-30T00:01:31"/>
    <s v="C"/>
    <m/>
    <n v="2"/>
  </r>
  <r>
    <d v="2024-04-30T16:22:00"/>
    <x v="17"/>
    <x v="0"/>
    <s v="Link"/>
    <s v="   Q-Percents and Interest Problems"/>
    <x v="1"/>
    <s v="D"/>
    <x v="0"/>
    <d v="1899-12-30T00:03:10"/>
    <s v="D"/>
    <m/>
    <n v="4"/>
  </r>
  <r>
    <d v="2024-04-30T16:26:00"/>
    <x v="17"/>
    <x v="0"/>
    <s v="Link"/>
    <s v="   Q-Percents and Interest Problems"/>
    <x v="1"/>
    <s v="C"/>
    <x v="1"/>
    <d v="1899-12-30T00:02:22"/>
    <s v="D"/>
    <s v="guessed. Conceptual gap. Need to learn sets"/>
    <n v="4"/>
  </r>
  <r>
    <d v="2024-04-30T16:32:00"/>
    <x v="17"/>
    <x v="0"/>
    <s v="Link"/>
    <s v="   Q-Percents and Interest Problems"/>
    <x v="1"/>
    <s v="E"/>
    <x v="1"/>
    <d v="1899-12-30T00:02:27"/>
    <s v="D"/>
    <s v="careless mistake. read question twice and write down what is required."/>
    <n v="4"/>
  </r>
  <r>
    <d v="2024-04-30T16:35:00"/>
    <x v="17"/>
    <x v="0"/>
    <s v="Link"/>
    <s v="   Q-Percents and Interest Problems"/>
    <x v="1"/>
    <s v="C"/>
    <x v="1"/>
    <d v="1899-12-30T00:02:42"/>
    <s v="B"/>
    <s v="guessed. conceptual gap"/>
    <n v="4"/>
  </r>
  <r>
    <d v="2024-04-30T16:44:00"/>
    <x v="17"/>
    <x v="0"/>
    <s v="Link"/>
    <s v="   Q-Percents and Interest Problems"/>
    <x v="0"/>
    <s v="B"/>
    <x v="0"/>
    <d v="1899-12-30T00:00:45"/>
    <s v="B"/>
    <m/>
    <n v="2"/>
  </r>
  <r>
    <d v="2024-04-30T16:48:00"/>
    <x v="17"/>
    <x v="0"/>
    <s v="Link"/>
    <s v="   Q-Percents and Interest Problems"/>
    <x v="0"/>
    <s v="E"/>
    <x v="1"/>
    <d v="1899-12-30T00:02:46"/>
    <s v="C"/>
    <s v="calculalation error"/>
    <n v="2"/>
  </r>
  <r>
    <d v="2024-04-30T16:52:00"/>
    <x v="17"/>
    <x v="0"/>
    <s v="Link"/>
    <s v="   Q-Percents and Interest Problems"/>
    <x v="0"/>
    <s v="A"/>
    <x v="0"/>
    <d v="1899-12-30T00:01:24"/>
    <s v="A"/>
    <m/>
    <n v="2"/>
  </r>
  <r>
    <d v="2024-04-30T16:54:00"/>
    <x v="17"/>
    <x v="0"/>
    <s v="Link"/>
    <s v="   Q-Percents and Interest Problems"/>
    <x v="0"/>
    <s v="B"/>
    <x v="1"/>
    <d v="1899-12-30T00:02:49"/>
    <s v="C"/>
    <s v="approach was shit. guessed the answer"/>
    <n v="2"/>
  </r>
  <r>
    <d v="2024-04-30T17:04:00"/>
    <x v="17"/>
    <x v="0"/>
    <s v="Link"/>
    <s v="   Q-Percents and Interest Problems"/>
    <x v="0"/>
    <s v="A"/>
    <x v="0"/>
    <d v="1899-12-30T00:06:27"/>
    <s v="A"/>
    <s v="too complex calculation"/>
    <n v="2"/>
  </r>
  <r>
    <d v="2024-05-01T16:52:00"/>
    <x v="17"/>
    <x v="0"/>
    <s v="Link"/>
    <s v="   Q-Percents and Interest Problems"/>
    <x v="0"/>
    <s v="A"/>
    <x v="0"/>
    <d v="1899-12-30T00:02:25"/>
    <s v="A"/>
    <m/>
    <n v="2"/>
  </r>
  <r>
    <d v="2024-05-01T16:58:00"/>
    <x v="17"/>
    <x v="0"/>
    <s v="Link"/>
    <s v="   Q-Percents and Interest Problems"/>
    <x v="1"/>
    <s v="D"/>
    <x v="1"/>
    <d v="1899-12-30T00:05:28"/>
    <s v="B"/>
    <s v="conceptual gap"/>
    <n v="4"/>
  </r>
  <r>
    <d v="2024-05-01T17:09:00"/>
    <x v="17"/>
    <x v="0"/>
    <s v="Link"/>
    <s v="   Q-Percents and Interest Problems"/>
    <x v="1"/>
    <s v="C"/>
    <x v="0"/>
    <d v="1899-12-30T00:06:59"/>
    <s v="C"/>
    <m/>
    <n v="4"/>
  </r>
  <r>
    <d v="2024-05-01T17:12:00"/>
    <x v="17"/>
    <x v="0"/>
    <s v="Link"/>
    <s v="   Q-Percents and Interest Problems"/>
    <x v="0"/>
    <s v="B"/>
    <x v="0"/>
    <d v="1899-12-30T00:02:48"/>
    <s v="B"/>
    <m/>
    <n v="2"/>
  </r>
  <r>
    <d v="2024-05-01T17:15:00"/>
    <x v="17"/>
    <x v="0"/>
    <s v="Link"/>
    <s v="   Q-Percents and Interest Problems"/>
    <x v="0"/>
    <s v="A"/>
    <x v="0"/>
    <d v="1899-12-30T00:02:16"/>
    <s v="A"/>
    <m/>
    <n v="2"/>
  </r>
  <r>
    <d v="2024-05-01T17:24:00"/>
    <x v="17"/>
    <x v="0"/>
    <s v="Link"/>
    <s v="   Q-Percents and Interest Problems"/>
    <x v="0"/>
    <s v="D"/>
    <x v="0"/>
    <d v="1899-12-30T00:09:13"/>
    <s v="D"/>
    <s v="read question and understand what he is asking."/>
    <n v="2"/>
  </r>
  <r>
    <d v="2024-05-01T17:26:00"/>
    <x v="17"/>
    <x v="0"/>
    <s v="Link"/>
    <s v="   Q-Percents and Interest Problems"/>
    <x v="0"/>
    <s v="E"/>
    <x v="0"/>
    <d v="1899-12-30T00:00:57"/>
    <s v="E"/>
    <m/>
    <n v="2"/>
  </r>
  <r>
    <d v="2024-05-01T17:32:00"/>
    <x v="17"/>
    <x v="0"/>
    <s v="Link"/>
    <s v="   Q-Percents and Interest Problems"/>
    <x v="1"/>
    <s v="C"/>
    <x v="1"/>
    <d v="1899-12-30T00:05:44"/>
    <s v="A"/>
    <s v="conceptual gap"/>
    <n v="4"/>
  </r>
  <r>
    <d v="2024-05-01T17:41:00"/>
    <x v="17"/>
    <x v="0"/>
    <s v="Link"/>
    <s v="   Q-Percents and Interest Problems"/>
    <x v="0"/>
    <s v="D"/>
    <x v="1"/>
    <d v="1899-12-30T00:02:16"/>
    <s v="B"/>
    <s v="calculation error"/>
    <n v="2"/>
  </r>
  <r>
    <d v="2024-05-01T17:46:00"/>
    <x v="17"/>
    <x v="0"/>
    <s v="Link"/>
    <s v="   Q-Percents and Interest Problems"/>
    <x v="1"/>
    <s v="C"/>
    <x v="0"/>
    <d v="1899-12-30T00:03:46"/>
    <s v="C"/>
    <m/>
    <n v="4"/>
  </r>
  <r>
    <d v="2024-05-01T18:11:00"/>
    <x v="17"/>
    <x v="0"/>
    <s v="Link"/>
    <s v="   Q-Percents and Interest Problems"/>
    <x v="1"/>
    <s v="A"/>
    <x v="0"/>
    <d v="1899-12-30T00:03:19"/>
    <s v="A"/>
    <m/>
    <n v="4"/>
  </r>
  <r>
    <d v="2024-05-01T18:15:00"/>
    <x v="17"/>
    <x v="0"/>
    <s v="Link"/>
    <s v="   Q-Percents and Interest Problems"/>
    <x v="0"/>
    <s v="C"/>
    <x v="0"/>
    <d v="1899-12-30T00:02:37"/>
    <s v="C"/>
    <m/>
    <n v="2"/>
  </r>
  <r>
    <d v="2024-05-01T18:19:00"/>
    <x v="17"/>
    <x v="0"/>
    <s v="Link"/>
    <s v="   Q-Percents and Interest Problems"/>
    <x v="0"/>
    <s v="D"/>
    <x v="0"/>
    <d v="1899-12-30T00:02:23"/>
    <s v="D"/>
    <s v="calculation error cost time"/>
    <n v="2"/>
  </r>
  <r>
    <d v="2024-05-01T18:21:00"/>
    <x v="17"/>
    <x v="0"/>
    <s v="Link"/>
    <s v="   Q-Percents and Interest Problems"/>
    <x v="1"/>
    <s v="A"/>
    <x v="1"/>
    <d v="1899-12-30T00:01:49"/>
    <s v="C"/>
    <s v="overconfidence"/>
    <n v="4"/>
  </r>
  <r>
    <d v="2024-05-02T10:11:00"/>
    <x v="18"/>
    <x v="1"/>
    <s v="Link"/>
    <s v="   Q-Percents and Interest Problems"/>
    <x v="0"/>
    <s v="E"/>
    <x v="0"/>
    <d v="1899-12-30T00:01:17"/>
    <s v="E"/>
    <m/>
    <n v="2"/>
  </r>
  <r>
    <d v="2024-05-02T10:12:00"/>
    <x v="18"/>
    <x v="1"/>
    <s v="Link"/>
    <s v="   Q-Percents and Interest Problems"/>
    <x v="0"/>
    <s v="D"/>
    <x v="0"/>
    <d v="1899-12-30T00:00:51"/>
    <s v="D"/>
    <m/>
    <n v="2"/>
  </r>
  <r>
    <d v="2024-05-02T10:14:00"/>
    <x v="18"/>
    <x v="1"/>
    <s v="Link"/>
    <s v="   Q-Percents and Interest Problems"/>
    <x v="0"/>
    <s v="B"/>
    <x v="0"/>
    <d v="1899-12-30T00:01:44"/>
    <s v="B"/>
    <m/>
    <n v="2"/>
  </r>
  <r>
    <d v="2024-05-02T10:16:00"/>
    <x v="18"/>
    <x v="1"/>
    <s v="Link"/>
    <s v="   Q-Percents and Interest Problems"/>
    <x v="0"/>
    <s v="A"/>
    <x v="0"/>
    <d v="1899-12-30T00:02:07"/>
    <s v="A"/>
    <m/>
    <n v="2"/>
  </r>
  <r>
    <d v="2024-05-02T10:19:00"/>
    <x v="18"/>
    <x v="1"/>
    <s v="Link"/>
    <s v="   Q-Percents and Interest Problems"/>
    <x v="0"/>
    <s v="D"/>
    <x v="0"/>
    <d v="1899-12-30T00:01:47"/>
    <s v="D"/>
    <m/>
    <n v="2"/>
  </r>
  <r>
    <d v="2024-05-02T10:20:00"/>
    <x v="18"/>
    <x v="1"/>
    <s v="Link"/>
    <s v="   Q-Percents and Interest Problems"/>
    <x v="0"/>
    <s v="B"/>
    <x v="0"/>
    <d v="1899-12-30T00:00:27"/>
    <s v="B"/>
    <m/>
    <n v="2"/>
  </r>
  <r>
    <d v="2024-05-02T10:22:00"/>
    <x v="18"/>
    <x v="1"/>
    <s v="Link"/>
    <s v="   Q-Percents and Interest Problems"/>
    <x v="0"/>
    <s v="D"/>
    <x v="0"/>
    <d v="1899-12-30T00:02:02"/>
    <s v="D"/>
    <m/>
    <n v="2"/>
  </r>
  <r>
    <d v="2024-05-02T10:23:00"/>
    <x v="18"/>
    <x v="1"/>
    <s v="Link"/>
    <s v="   Q-Percents and Interest Problems"/>
    <x v="0"/>
    <s v="D"/>
    <x v="0"/>
    <d v="1899-12-30T00:01:07"/>
    <s v="D"/>
    <m/>
    <n v="2"/>
  </r>
  <r>
    <d v="2024-05-02T10:24:00"/>
    <x v="18"/>
    <x v="1"/>
    <s v="Link"/>
    <s v="   Q-Percents and Interest Problems"/>
    <x v="0"/>
    <s v="A"/>
    <x v="0"/>
    <d v="1899-12-30T00:01:17"/>
    <s v="A"/>
    <m/>
    <n v="2"/>
  </r>
  <r>
    <d v="2024-05-02T10:26:00"/>
    <x v="18"/>
    <x v="1"/>
    <s v="Link"/>
    <s v="   Q-Percents and Interest Problems"/>
    <x v="0"/>
    <s v="E"/>
    <x v="0"/>
    <d v="1899-12-30T00:00:56"/>
    <s v="E"/>
    <m/>
    <n v="2"/>
  </r>
  <r>
    <d v="2024-05-02T10:27:00"/>
    <x v="18"/>
    <x v="1"/>
    <s v="Link"/>
    <s v="   Q-Percents and Interest Problems"/>
    <x v="0"/>
    <s v="E"/>
    <x v="0"/>
    <d v="1899-12-30T00:00:56"/>
    <s v="E"/>
    <m/>
    <n v="2"/>
  </r>
  <r>
    <d v="2024-05-02T10:29:00"/>
    <x v="18"/>
    <x v="1"/>
    <s v="Link"/>
    <s v="   Q-Percents and Interest Problems"/>
    <x v="0"/>
    <s v="D"/>
    <x v="0"/>
    <d v="1899-12-30T00:00:35"/>
    <s v="D"/>
    <m/>
    <n v="2"/>
  </r>
  <r>
    <d v="2024-05-02T10:30:00"/>
    <x v="18"/>
    <x v="1"/>
    <s v="Link"/>
    <s v="   Q-Percents and Interest Problems"/>
    <x v="0"/>
    <s v="E"/>
    <x v="0"/>
    <d v="1899-12-30T00:00:47"/>
    <s v="E"/>
    <m/>
    <n v="2"/>
  </r>
  <r>
    <d v="2024-05-02T10:31:00"/>
    <x v="18"/>
    <x v="1"/>
    <s v="Link"/>
    <s v="   Q-Percents and Interest Problems"/>
    <x v="0"/>
    <s v="A"/>
    <x v="0"/>
    <d v="1899-12-30T00:01:08"/>
    <s v="A"/>
    <m/>
    <n v="2"/>
  </r>
  <r>
    <d v="2024-05-02T10:34:00"/>
    <x v="18"/>
    <x v="1"/>
    <s v="Link"/>
    <s v="   Q-Percents and Interest Problems"/>
    <x v="0"/>
    <s v="E"/>
    <x v="0"/>
    <d v="1899-12-30T00:02:07"/>
    <s v="E"/>
    <m/>
    <n v="2"/>
  </r>
  <r>
    <d v="2024-05-02T10:36:00"/>
    <x v="18"/>
    <x v="1"/>
    <s v="Link"/>
    <s v="   Q-Percents and Interest Problems"/>
    <x v="0"/>
    <s v="E"/>
    <x v="0"/>
    <d v="1899-12-30T00:01:37"/>
    <s v="E"/>
    <m/>
    <n v="2"/>
  </r>
  <r>
    <d v="2024-05-02T10:42:00"/>
    <x v="18"/>
    <x v="1"/>
    <s v="Link"/>
    <s v="   Q-Percents and Interest Problems"/>
    <x v="0"/>
    <s v="D"/>
    <x v="0"/>
    <d v="1899-12-30T00:01:35"/>
    <s v="D"/>
    <m/>
    <n v="2"/>
  </r>
  <r>
    <d v="2024-05-02T11:15:00"/>
    <x v="18"/>
    <x v="1"/>
    <s v="Link"/>
    <s v="   Q-Percents and Interest Problems"/>
    <x v="0"/>
    <s v="A"/>
    <x v="0"/>
    <d v="1899-12-30T00:00:37"/>
    <s v="A"/>
    <m/>
    <n v="2"/>
  </r>
  <r>
    <d v="2024-05-02T11:16:00"/>
    <x v="18"/>
    <x v="1"/>
    <s v="Link"/>
    <s v="   Q-Percents and Interest Problems"/>
    <x v="0"/>
    <s v="D"/>
    <x v="0"/>
    <d v="1899-12-30T00:00:40"/>
    <s v="D"/>
    <m/>
    <n v="2"/>
  </r>
  <r>
    <d v="2024-05-02T11:18:00"/>
    <x v="18"/>
    <x v="1"/>
    <s v="Link"/>
    <s v="   Q-Percents and Interest Problems"/>
    <x v="0"/>
    <s v="B"/>
    <x v="0"/>
    <d v="1899-12-30T00:01:41"/>
    <s v="B"/>
    <m/>
    <n v="2"/>
  </r>
  <r>
    <d v="2024-05-02T11:42:00"/>
    <x v="19"/>
    <x v="1"/>
    <s v="Link"/>
    <s v="   Q-Percents and Interest Problems"/>
    <x v="0"/>
    <s v="C"/>
    <x v="0"/>
    <d v="1899-12-30T00:00:46"/>
    <s v="C"/>
    <m/>
    <n v="2"/>
  </r>
  <r>
    <d v="2024-05-02T11:45:00"/>
    <x v="19"/>
    <x v="1"/>
    <s v="Link"/>
    <s v="   Q-Percents and Interest Problems"/>
    <x v="0"/>
    <s v="D"/>
    <x v="0"/>
    <d v="1899-12-30T00:01:17"/>
    <s v="D"/>
    <m/>
    <n v="2"/>
  </r>
  <r>
    <d v="2024-05-02T11:47:00"/>
    <x v="19"/>
    <x v="1"/>
    <s v="Link"/>
    <s v="   Q-Percents and Interest Problems"/>
    <x v="0"/>
    <s v="C"/>
    <x v="1"/>
    <d v="1899-12-30T00:01:40"/>
    <s v="E"/>
    <m/>
    <n v="2"/>
  </r>
  <r>
    <d v="2024-05-02T11:56:00"/>
    <x v="19"/>
    <x v="1"/>
    <s v="Link"/>
    <s v="   Q-Percents and Interest Problems"/>
    <x v="0"/>
    <s v="D"/>
    <x v="0"/>
    <d v="1899-12-30T00:01:52"/>
    <s v="D"/>
    <m/>
    <n v="2"/>
  </r>
  <r>
    <d v="2024-05-02T12:00:00"/>
    <x v="19"/>
    <x v="1"/>
    <s v="Link"/>
    <s v="   Q-Percents and Interest Problems"/>
    <x v="1"/>
    <s v="B"/>
    <x v="0"/>
    <d v="1899-12-30T00:03:44"/>
    <s v="B"/>
    <m/>
    <n v="4"/>
  </r>
  <r>
    <d v="2024-05-02T12:06:00"/>
    <x v="19"/>
    <x v="1"/>
    <s v="Link"/>
    <s v="   Q-Percents and Interest Problems"/>
    <x v="0"/>
    <s v="D"/>
    <x v="0"/>
    <d v="1899-12-30T00:01:53"/>
    <s v="D"/>
    <m/>
    <n v="2"/>
  </r>
  <r>
    <d v="2024-05-02T12:08:00"/>
    <x v="19"/>
    <x v="1"/>
    <s v="Link"/>
    <s v="   Q-Percents and Interest Problems"/>
    <x v="0"/>
    <s v="D"/>
    <x v="0"/>
    <d v="1899-12-30T00:02:08"/>
    <s v="D"/>
    <m/>
    <n v="2"/>
  </r>
  <r>
    <d v="2024-05-02T12:10:00"/>
    <x v="19"/>
    <x v="1"/>
    <s v="Link"/>
    <s v="   Q-Percents and Interest Problems"/>
    <x v="0"/>
    <s v="D"/>
    <x v="0"/>
    <d v="1899-12-30T00:02:06"/>
    <s v="D"/>
    <m/>
    <n v="2"/>
  </r>
  <r>
    <d v="2024-05-02T12:13:00"/>
    <x v="19"/>
    <x v="1"/>
    <s v="Link"/>
    <s v="   Q-Percents and Interest Problems"/>
    <x v="0"/>
    <s v="E"/>
    <x v="1"/>
    <d v="1899-12-30T00:01:55"/>
    <s v="C"/>
    <m/>
    <n v="2"/>
  </r>
  <r>
    <d v="2024-05-02T12:22:00"/>
    <x v="19"/>
    <x v="1"/>
    <s v="Link"/>
    <s v="   Q-Percents and Interest Problems"/>
    <x v="0"/>
    <s v="A"/>
    <x v="0"/>
    <d v="1899-12-30T00:02:43"/>
    <s v="A"/>
    <m/>
    <n v="2"/>
  </r>
  <r>
    <d v="2024-05-02T12:24:00"/>
    <x v="19"/>
    <x v="1"/>
    <s v="Link"/>
    <s v="   Q-Percents and Interest Problems"/>
    <x v="1"/>
    <s v="D"/>
    <x v="1"/>
    <d v="1899-12-30T00:02:02"/>
    <s v="E"/>
    <s v="Question read wrongly"/>
    <n v="4"/>
  </r>
  <r>
    <d v="2024-05-02T12:31:00"/>
    <x v="19"/>
    <x v="1"/>
    <s v="Link"/>
    <s v="   Q-Percents and Interest Problems"/>
    <x v="1"/>
    <s v="B"/>
    <x v="1"/>
    <d v="1899-12-30T00:03:32"/>
    <s v="A"/>
    <m/>
    <n v="4"/>
  </r>
  <r>
    <d v="2024-05-02T12:36:00"/>
    <x v="19"/>
    <x v="1"/>
    <s v="Link"/>
    <s v="   Q-Percents and Interest Problems"/>
    <x v="0"/>
    <s v="D"/>
    <x v="0"/>
    <d v="1899-12-30T00:00:43"/>
    <s v="D"/>
    <m/>
    <n v="2"/>
  </r>
  <r>
    <d v="2024-05-02T12:38:00"/>
    <x v="19"/>
    <x v="1"/>
    <s v="Link"/>
    <s v="   Q-Percents and Interest Problems"/>
    <x v="1"/>
    <s v="A"/>
    <x v="1"/>
    <d v="1899-12-30T00:01:54"/>
    <s v="D"/>
    <m/>
    <n v="4"/>
  </r>
  <r>
    <d v="2024-05-02T12:44:00"/>
    <x v="19"/>
    <x v="1"/>
    <s v="Link"/>
    <s v="   Q-Percents and Interest Problems"/>
    <x v="0"/>
    <s v="B"/>
    <x v="1"/>
    <d v="1899-12-30T00:02:00"/>
    <s v="C"/>
    <s v="sloppy error"/>
    <n v="2"/>
  </r>
  <r>
    <d v="2024-05-02T12:49:00"/>
    <x v="19"/>
    <x v="1"/>
    <s v="Link"/>
    <s v="   Q-Percents and Interest Problems"/>
    <x v="0"/>
    <s v="C"/>
    <x v="1"/>
    <d v="1899-12-30T00:01:49"/>
    <s v="E"/>
    <m/>
    <n v="2"/>
  </r>
  <r>
    <d v="2024-05-02T12:53:00"/>
    <x v="19"/>
    <x v="1"/>
    <s v="Link"/>
    <s v="   Q-Percents and Interest Problems"/>
    <x v="0"/>
    <s v="D"/>
    <x v="0"/>
    <d v="1899-12-30T00:01:20"/>
    <s v="D"/>
    <m/>
    <n v="2"/>
  </r>
  <r>
    <d v="2024-05-02T12:54:00"/>
    <x v="19"/>
    <x v="1"/>
    <s v="Link"/>
    <s v="   Q-Percents and Interest Problems"/>
    <x v="1"/>
    <s v="C"/>
    <x v="0"/>
    <d v="1899-12-30T00:00:37"/>
    <s v="C"/>
    <m/>
    <n v="4"/>
  </r>
  <r>
    <d v="2024-05-02T12:57:00"/>
    <x v="19"/>
    <x v="1"/>
    <s v="Link"/>
    <s v="   Q-Percents and Interest Problems"/>
    <x v="1"/>
    <s v="A"/>
    <x v="0"/>
    <d v="1899-12-30T00:02:21"/>
    <s v="A"/>
    <m/>
    <n v="4"/>
  </r>
  <r>
    <d v="2024-05-02T12:58:00"/>
    <x v="19"/>
    <x v="1"/>
    <s v="Link"/>
    <s v="   Q-Percents and Interest Problems"/>
    <x v="1"/>
    <s v="B"/>
    <x v="0"/>
    <d v="1899-12-30T00:01:33"/>
    <s v="B"/>
    <m/>
    <n v="4"/>
  </r>
  <r>
    <d v="2024-05-02T14:37:00"/>
    <x v="20"/>
    <x v="0"/>
    <s v="Link"/>
    <s v="   Q-Absolute Values/Modules"/>
    <x v="0"/>
    <s v="D"/>
    <x v="0"/>
    <d v="1899-12-30T00:01:22"/>
    <s v="D"/>
    <m/>
    <n v="2"/>
  </r>
  <r>
    <d v="2024-05-02T14:39:00"/>
    <x v="20"/>
    <x v="0"/>
    <s v="Link"/>
    <s v="   Q-Absolute Values/Modules"/>
    <x v="0"/>
    <s v="C"/>
    <x v="1"/>
    <d v="1899-12-30T00:01:10"/>
    <s v="B"/>
    <s v="conceptual gap"/>
    <n v="2"/>
  </r>
  <r>
    <d v="2024-05-02T14:43:00"/>
    <x v="20"/>
    <x v="0"/>
    <s v="Link"/>
    <s v="   Q-Absolute Values/Modules"/>
    <x v="0"/>
    <s v="B"/>
    <x v="0"/>
    <d v="1899-12-30T00:03:19"/>
    <s v="B"/>
    <s v="calculation error"/>
    <n v="2"/>
  </r>
  <r>
    <d v="2024-05-02T14:54:00"/>
    <x v="20"/>
    <x v="0"/>
    <s v="Link"/>
    <s v="   Q-Absolute Values/Modules"/>
    <x v="0"/>
    <s v="D"/>
    <x v="0"/>
    <d v="1899-12-30T00:01:48"/>
    <s v="D"/>
    <m/>
    <n v="2"/>
  </r>
  <r>
    <d v="2024-05-02T14:59:00"/>
    <x v="20"/>
    <x v="0"/>
    <s v="Link"/>
    <s v="   Q-Absolute Values/Modules"/>
    <x v="0"/>
    <s v="D"/>
    <x v="0"/>
    <d v="1899-12-30T00:05:11"/>
    <s v="D"/>
    <s v="If there are two correct answers, then plug both answers in question to check"/>
    <n v="2"/>
  </r>
  <r>
    <d v="2024-05-02T15:01:00"/>
    <x v="20"/>
    <x v="0"/>
    <s v="Link"/>
    <s v="   Q-Absolute Values/Modules"/>
    <x v="0"/>
    <s v="D"/>
    <x v="0"/>
    <d v="1899-12-30T00:00:37"/>
    <s v="D"/>
    <m/>
    <n v="2"/>
  </r>
  <r>
    <d v="2024-05-02T15:04:00"/>
    <x v="20"/>
    <x v="0"/>
    <s v="Link"/>
    <s v="   Q-Inequalities"/>
    <x v="0"/>
    <s v="C"/>
    <x v="0"/>
    <d v="1899-12-30T00:01:33"/>
    <s v="C"/>
    <m/>
    <n v="2"/>
  </r>
  <r>
    <d v="2024-05-02T15:05:00"/>
    <x v="20"/>
    <x v="0"/>
    <s v="Link"/>
    <s v="   Q-Absolute Values/Modules"/>
    <x v="0"/>
    <s v="E"/>
    <x v="0"/>
    <d v="1899-12-30T00:00:26"/>
    <s v="E"/>
    <m/>
    <n v="2"/>
  </r>
  <r>
    <d v="2024-05-02T15:07:00"/>
    <x v="20"/>
    <x v="0"/>
    <s v="Link"/>
    <s v="   Q-Inequalities"/>
    <x v="0"/>
    <s v="B"/>
    <x v="0"/>
    <d v="1899-12-30T00:01:07"/>
    <s v="B"/>
    <m/>
    <n v="2"/>
  </r>
  <r>
    <d v="2024-05-02T15:09:00"/>
    <x v="20"/>
    <x v="0"/>
    <s v="Link"/>
    <s v="   Q-Inequalities"/>
    <x v="0"/>
    <s v="B"/>
    <x v="0"/>
    <d v="1899-12-30T00:01:12"/>
    <s v="B"/>
    <m/>
    <n v="2"/>
  </r>
  <r>
    <d v="2024-05-02T15:11:00"/>
    <x v="20"/>
    <x v="0"/>
    <s v="Link"/>
    <s v="   Q-Inequalities"/>
    <x v="0"/>
    <s v="A"/>
    <x v="0"/>
    <d v="1899-12-30T00:01:39"/>
    <s v="A"/>
    <m/>
    <n v="2"/>
  </r>
  <r>
    <d v="2024-05-02T15:13:00"/>
    <x v="20"/>
    <x v="0"/>
    <s v="Link"/>
    <s v="   Q-Inequalities"/>
    <x v="0"/>
    <s v="D"/>
    <x v="0"/>
    <d v="1899-12-30T00:00:48"/>
    <s v="D"/>
    <m/>
    <n v="2"/>
  </r>
  <r>
    <d v="2024-05-02T16:05:00"/>
    <x v="20"/>
    <x v="0"/>
    <s v="Link"/>
    <s v="   Q-Absolute Values/Modules"/>
    <x v="0"/>
    <s v="D"/>
    <x v="0"/>
    <d v="1899-12-30T00:01:28"/>
    <s v="D"/>
    <m/>
    <n v="2"/>
  </r>
  <r>
    <d v="2024-05-02T16:06:00"/>
    <x v="20"/>
    <x v="0"/>
    <s v="Link"/>
    <s v="   Q-Inequalities"/>
    <x v="0"/>
    <s v="A"/>
    <x v="0"/>
    <d v="1899-12-30T00:01:17"/>
    <s v="A"/>
    <m/>
    <n v="2"/>
  </r>
  <r>
    <d v="2024-05-02T16:08:00"/>
    <x v="20"/>
    <x v="0"/>
    <s v="Link"/>
    <s v="   Q-Absolute Values/Modules"/>
    <x v="0"/>
    <s v="B"/>
    <x v="0"/>
    <d v="1899-12-30T00:01:08"/>
    <s v="B"/>
    <m/>
    <n v="2"/>
  </r>
  <r>
    <d v="2024-05-02T16:10:00"/>
    <x v="20"/>
    <x v="0"/>
    <s v="Link"/>
    <s v="   Q-Absolute Values/Modules"/>
    <x v="0"/>
    <s v="D"/>
    <x v="0"/>
    <d v="1899-12-30T00:02:10"/>
    <s v="D"/>
    <m/>
    <n v="2"/>
  </r>
  <r>
    <d v="2024-05-02T16:12:00"/>
    <x v="20"/>
    <x v="0"/>
    <s v="Link"/>
    <s v="   Q-Absolute Values/Modules"/>
    <x v="0"/>
    <s v="C"/>
    <x v="0"/>
    <d v="1899-12-30T00:01:31"/>
    <s v="C"/>
    <m/>
    <n v="2"/>
  </r>
  <r>
    <d v="2024-05-02T16:15:00"/>
    <x v="20"/>
    <x v="0"/>
    <s v="Link"/>
    <s v="   Q-Inequalities"/>
    <x v="0"/>
    <s v="A"/>
    <x v="0"/>
    <d v="1899-12-30T00:01:16"/>
    <s v="A"/>
    <m/>
    <n v="2"/>
  </r>
  <r>
    <d v="2024-05-02T16:19:00"/>
    <x v="20"/>
    <x v="0"/>
    <s v="Link"/>
    <s v="   Q-Inequalities"/>
    <x v="0"/>
    <s v="B"/>
    <x v="0"/>
    <d v="1899-12-30T00:02:33"/>
    <s v="B"/>
    <m/>
    <n v="2"/>
  </r>
  <r>
    <d v="2024-05-02T16:21:00"/>
    <x v="20"/>
    <x v="0"/>
    <s v="Link"/>
    <s v="   Q-Absolute Values/Modules"/>
    <x v="0"/>
    <s v="D"/>
    <x v="0"/>
    <d v="1899-12-30T00:01:26"/>
    <s v="D"/>
    <m/>
    <n v="2"/>
  </r>
  <r>
    <d v="2024-05-03T11:28:00"/>
    <x v="21"/>
    <x v="0"/>
    <s v="Link"/>
    <s v="   Q-Must or Could be True Questions"/>
    <x v="0"/>
    <s v="A"/>
    <x v="0"/>
    <d v="1899-12-30T00:01:28"/>
    <s v="A"/>
    <m/>
    <n v="2"/>
  </r>
  <r>
    <d v="2024-05-03T11:32:00"/>
    <x v="21"/>
    <x v="0"/>
    <s v="Link"/>
    <s v="   Q-Inequalities"/>
    <x v="0"/>
    <s v="C"/>
    <x v="0"/>
    <d v="1899-12-30T00:02:22"/>
    <s v="C"/>
    <m/>
    <n v="2"/>
  </r>
  <r>
    <d v="2024-05-03T11:34:00"/>
    <x v="21"/>
    <x v="0"/>
    <s v="Link"/>
    <s v="   Q-Absolute Values/Modules"/>
    <x v="0"/>
    <s v="B"/>
    <x v="0"/>
    <d v="1899-12-30T00:01:15"/>
    <s v="B"/>
    <m/>
    <n v="2"/>
  </r>
  <r>
    <d v="2024-05-03T11:36:00"/>
    <x v="21"/>
    <x v="0"/>
    <s v="Link"/>
    <s v="   Q-Absolute Values/Modules"/>
    <x v="0"/>
    <s v="E"/>
    <x v="1"/>
    <d v="1899-12-30T00:01:41"/>
    <s v="C"/>
    <s v="conceptual gap"/>
    <n v="2"/>
  </r>
  <r>
    <d v="2024-05-03T11:43:00"/>
    <x v="21"/>
    <x v="0"/>
    <s v="Link"/>
    <s v="   Q-Absolute Values/Modules"/>
    <x v="1"/>
    <s v="E"/>
    <x v="1"/>
    <d v="1899-12-30T00:02:20"/>
    <s v="D"/>
    <s v="conceptual gap. remember that all mods are &amp;gt;=0"/>
    <n v="4"/>
  </r>
  <r>
    <d v="2024-05-03T11:51:00"/>
    <x v="21"/>
    <x v="0"/>
    <s v="Link"/>
    <s v="   Q-Inequalities"/>
    <x v="1"/>
    <s v="A"/>
    <x v="1"/>
    <d v="1899-12-30T00:01:43"/>
    <s v="D"/>
    <s v="conceptual gap. variables can be +ve or -ve. sign has to be flipped both times"/>
    <n v="4"/>
  </r>
  <r>
    <d v="2024-05-03T12:04:00"/>
    <x v="21"/>
    <x v="0"/>
    <s v="Link"/>
    <s v="   Q-Must or Could be True Questions"/>
    <x v="1"/>
    <s v="D"/>
    <x v="1"/>
    <d v="1899-12-30T00:01:23"/>
    <s v="A"/>
    <m/>
    <n v="4"/>
  </r>
  <r>
    <d v="2024-05-03T12:09:00"/>
    <x v="21"/>
    <x v="0"/>
    <s v="Link"/>
    <s v="   Q-Absolute Values/Modules"/>
    <x v="0"/>
    <s v="E"/>
    <x v="1"/>
    <d v="1899-12-30T00:00:52"/>
    <s v="B"/>
    <s v="my brain is not braining."/>
    <n v="2"/>
  </r>
  <r>
    <d v="2024-05-03T12:18:00"/>
    <x v="21"/>
    <x v="0"/>
    <s v="Link"/>
    <s v="   Q-Absolute Values/Modules"/>
    <x v="0"/>
    <s v="C"/>
    <x v="0"/>
    <d v="1899-12-30T00:05:39"/>
    <s v="C"/>
    <m/>
    <n v="2"/>
  </r>
  <r>
    <d v="2024-05-03T12:22:00"/>
    <x v="21"/>
    <x v="0"/>
    <s v="Link"/>
    <s v="   Q-Absolute Values/Modules"/>
    <x v="0"/>
    <s v="B"/>
    <x v="0"/>
    <d v="1899-12-30T00:01:11"/>
    <s v="B"/>
    <m/>
    <n v="2"/>
  </r>
  <r>
    <d v="2024-05-03T12:26:00"/>
    <x v="21"/>
    <x v="0"/>
    <s v="Link"/>
    <s v="   Q-Absolute Values/Modules"/>
    <x v="1"/>
    <s v="E"/>
    <x v="1"/>
    <d v="1899-12-30T00:02:02"/>
    <s v="D"/>
    <s v="conceptual gap"/>
    <n v="4"/>
  </r>
  <r>
    <d v="2024-05-03T12:27:00"/>
    <x v="21"/>
    <x v="0"/>
    <s v="Link"/>
    <s v="   Q-Absolute Values/Modules"/>
    <x v="0"/>
    <s v="A"/>
    <x v="0"/>
    <d v="1899-12-30T00:00:28"/>
    <s v="A"/>
    <m/>
    <n v="2"/>
  </r>
  <r>
    <d v="2024-05-03T12:31:00"/>
    <x v="21"/>
    <x v="0"/>
    <s v="Link"/>
    <s v="   Q-Inequalities"/>
    <x v="1"/>
    <s v="E"/>
    <x v="0"/>
    <d v="1899-12-30T00:02:47"/>
    <s v="E"/>
    <m/>
    <n v="4"/>
  </r>
  <r>
    <d v="2024-05-03T12:35:00"/>
    <x v="21"/>
    <x v="0"/>
    <s v="Link"/>
    <s v="   Q-Inequalities"/>
    <x v="1"/>
    <s v="D"/>
    <x v="0"/>
    <d v="1899-12-30T00:03:51"/>
    <s v="D"/>
    <m/>
    <n v="4"/>
  </r>
  <r>
    <d v="2024-05-03T12:39:00"/>
    <x v="21"/>
    <x v="0"/>
    <s v="Link"/>
    <s v="   Q-Inequalities"/>
    <x v="1"/>
    <s v="B"/>
    <x v="1"/>
    <d v="1899-12-30T00:02:29"/>
    <s v="D"/>
    <s v="conceptual gap"/>
    <n v="4"/>
  </r>
  <r>
    <d v="2024-05-03T12:47:00"/>
    <x v="21"/>
    <x v="0"/>
    <s v="Link"/>
    <s v="   Q-Absolute Values/Modules"/>
    <x v="0"/>
    <s v="E"/>
    <x v="0"/>
    <d v="1899-12-30T00:02:43"/>
    <s v="E"/>
    <m/>
    <n v="2"/>
  </r>
  <r>
    <d v="2024-05-03T12:49:00"/>
    <x v="21"/>
    <x v="0"/>
    <s v="Link"/>
    <s v="   Q-Must or Could be True Questions"/>
    <x v="0"/>
    <s v="A"/>
    <x v="1"/>
    <d v="1899-12-30T00:02:31"/>
    <s v="C"/>
    <s v="conceptual gap"/>
    <n v="2"/>
  </r>
  <r>
    <d v="2024-05-03T12:56:00"/>
    <x v="21"/>
    <x v="0"/>
    <s v="Link"/>
    <s v="   Q-Absolute Values/Modules"/>
    <x v="0"/>
    <s v="A"/>
    <x v="0"/>
    <d v="1899-12-30T00:01:00"/>
    <s v="A"/>
    <m/>
    <n v="2"/>
  </r>
  <r>
    <d v="2024-05-03T12:57:00"/>
    <x v="21"/>
    <x v="0"/>
    <s v="Link"/>
    <s v="   Q-Absolute Values/Modules"/>
    <x v="0"/>
    <s v="B"/>
    <x v="0"/>
    <d v="1899-12-30T00:00:31"/>
    <s v="B"/>
    <m/>
    <n v="2"/>
  </r>
  <r>
    <d v="2024-05-03T12:59:00"/>
    <x v="21"/>
    <x v="0"/>
    <s v="Link"/>
    <s v="   Q-Absolute Values/Modules"/>
    <x v="0"/>
    <s v="E"/>
    <x v="0"/>
    <d v="1899-12-30T00:02:02"/>
    <s v="E"/>
    <m/>
    <n v="2"/>
  </r>
  <r>
    <d v="2024-05-03T14:54:00"/>
    <x v="22"/>
    <x v="1"/>
    <s v="Link"/>
    <s v="   Q-Absolute Values/Modules"/>
    <x v="0"/>
    <s v="D"/>
    <x v="0"/>
    <d v="1899-12-30T00:01:26"/>
    <s v="D"/>
    <m/>
    <n v="2"/>
  </r>
  <r>
    <d v="2024-05-03T14:57:00"/>
    <x v="22"/>
    <x v="1"/>
    <s v="Link"/>
    <s v="   Q-Inequalities"/>
    <x v="0"/>
    <s v="C"/>
    <x v="0"/>
    <d v="1899-12-30T00:01:59"/>
    <s v="C"/>
    <m/>
    <n v="2"/>
  </r>
  <r>
    <d v="2024-05-03T14:58:00"/>
    <x v="22"/>
    <x v="1"/>
    <s v="Link"/>
    <s v="   Q-Absolute Values/Modules"/>
    <x v="0"/>
    <s v="A"/>
    <x v="0"/>
    <d v="1899-12-30T00:01:33"/>
    <s v="A"/>
    <m/>
    <n v="2"/>
  </r>
  <r>
    <d v="2024-05-03T15:01:00"/>
    <x v="22"/>
    <x v="1"/>
    <s v="Link"/>
    <s v="   Q-Inequalities"/>
    <x v="0"/>
    <s v="B"/>
    <x v="0"/>
    <d v="1899-12-30T00:02:13"/>
    <s v="B"/>
    <m/>
    <n v="2"/>
  </r>
  <r>
    <d v="2024-05-03T15:02:00"/>
    <x v="22"/>
    <x v="1"/>
    <s v="Link"/>
    <s v="   Q-Absolute Values/Modules"/>
    <x v="0"/>
    <s v="C"/>
    <x v="0"/>
    <d v="1899-12-30T00:00:59"/>
    <s v="C"/>
    <m/>
    <n v="2"/>
  </r>
  <r>
    <d v="2024-05-03T15:05:00"/>
    <x v="22"/>
    <x v="1"/>
    <s v="Link"/>
    <s v="   Q-Absolute Values/Modules"/>
    <x v="0"/>
    <s v="C"/>
    <x v="0"/>
    <d v="1899-12-30T00:01:09"/>
    <s v="C"/>
    <m/>
    <n v="2"/>
  </r>
  <r>
    <d v="2024-05-03T15:07:00"/>
    <x v="22"/>
    <x v="1"/>
    <s v="Link"/>
    <s v="   Q-Inequalities"/>
    <x v="0"/>
    <s v="A"/>
    <x v="0"/>
    <d v="1899-12-30T00:01:45"/>
    <s v="A"/>
    <m/>
    <n v="2"/>
  </r>
  <r>
    <d v="2024-05-03T15:09:00"/>
    <x v="22"/>
    <x v="1"/>
    <s v="Link"/>
    <s v="   Q-Inequalities"/>
    <x v="0"/>
    <s v="C"/>
    <x v="1"/>
    <d v="1899-12-30T00:02:07"/>
    <s v="D"/>
    <s v="CONCEPTUAL GAP"/>
    <n v="2"/>
  </r>
  <r>
    <d v="2024-05-03T15:14:00"/>
    <x v="22"/>
    <x v="1"/>
    <s v="Link"/>
    <s v="   Q-Inequalities"/>
    <x v="0"/>
    <s v="A"/>
    <x v="0"/>
    <d v="1899-12-30T00:01:38"/>
    <s v="A"/>
    <m/>
    <n v="2"/>
  </r>
  <r>
    <d v="2024-05-03T15:15:00"/>
    <x v="22"/>
    <x v="1"/>
    <s v="Link"/>
    <s v="   Q-Inequalities"/>
    <x v="0"/>
    <s v="D"/>
    <x v="0"/>
    <d v="1899-12-30T00:00:34"/>
    <s v="D"/>
    <m/>
    <n v="2"/>
  </r>
  <r>
    <d v="2024-05-03T15:16:00"/>
    <x v="22"/>
    <x v="1"/>
    <s v="Link"/>
    <s v="   Q-Inequalities"/>
    <x v="0"/>
    <s v="C"/>
    <x v="0"/>
    <d v="1899-12-30T00:01:03"/>
    <s v="C"/>
    <m/>
    <n v="2"/>
  </r>
  <r>
    <d v="2024-05-03T15:18:00"/>
    <x v="22"/>
    <x v="1"/>
    <s v="Link"/>
    <s v="   Q-Inequalities"/>
    <x v="0"/>
    <s v="C"/>
    <x v="0"/>
    <d v="1899-12-30T00:01:04"/>
    <s v="C"/>
    <m/>
    <n v="2"/>
  </r>
  <r>
    <d v="2024-05-03T15:19:00"/>
    <x v="22"/>
    <x v="1"/>
    <s v="Link"/>
    <s v="   Q-Inequalities"/>
    <x v="0"/>
    <s v="D"/>
    <x v="0"/>
    <d v="1899-12-30T00:01:36"/>
    <s v="D"/>
    <m/>
    <n v="2"/>
  </r>
  <r>
    <d v="2024-05-03T15:21:00"/>
    <x v="22"/>
    <x v="1"/>
    <s v="Link"/>
    <s v="   Q-Inequalities"/>
    <x v="0"/>
    <s v="A"/>
    <x v="0"/>
    <d v="1899-12-30T00:01:20"/>
    <s v="A"/>
    <m/>
    <n v="2"/>
  </r>
  <r>
    <d v="2024-05-03T15:22:00"/>
    <x v="22"/>
    <x v="1"/>
    <s v="Link"/>
    <s v="   Q-Absolute Values/Modules"/>
    <x v="0"/>
    <s v="A"/>
    <x v="0"/>
    <d v="1899-12-30T00:00:58"/>
    <s v="A"/>
    <m/>
    <n v="2"/>
  </r>
  <r>
    <d v="2024-05-03T15:23:00"/>
    <x v="22"/>
    <x v="1"/>
    <s v="Link"/>
    <s v="   Q-Inequalities"/>
    <x v="0"/>
    <s v="B"/>
    <x v="0"/>
    <d v="1899-12-30T00:00:44"/>
    <s v="B"/>
    <m/>
    <n v="2"/>
  </r>
  <r>
    <d v="2024-05-03T15:26:00"/>
    <x v="22"/>
    <x v="1"/>
    <s v="Link"/>
    <s v="   Q-Absolute Values/Modules"/>
    <x v="0"/>
    <s v="D"/>
    <x v="1"/>
    <d v="1899-12-30T00:02:24"/>
    <s v="B"/>
    <m/>
    <n v="2"/>
  </r>
  <r>
    <d v="2024-05-03T15:34:00"/>
    <x v="22"/>
    <x v="1"/>
    <s v="Link"/>
    <s v="   Q-Inequalities"/>
    <x v="0"/>
    <s v="E"/>
    <x v="0"/>
    <d v="1899-12-30T00:02:25"/>
    <s v="E"/>
    <m/>
    <n v="2"/>
  </r>
  <r>
    <d v="2024-05-03T15:36:00"/>
    <x v="22"/>
    <x v="1"/>
    <s v="Link"/>
    <s v="   Q-Absolute Values/Modules"/>
    <x v="0"/>
    <s v="A"/>
    <x v="0"/>
    <d v="1899-12-30T00:01:12"/>
    <s v="A"/>
    <m/>
    <n v="2"/>
  </r>
  <r>
    <d v="2024-05-03T15:38:00"/>
    <x v="22"/>
    <x v="1"/>
    <s v="Link"/>
    <s v="   Q-Inequalities"/>
    <x v="0"/>
    <s v="A"/>
    <x v="0"/>
    <d v="1899-12-30T00:01:23"/>
    <s v="A"/>
    <m/>
    <n v="2"/>
  </r>
  <r>
    <d v="2024-05-03T16:03:00"/>
    <x v="23"/>
    <x v="1"/>
    <s v="Link"/>
    <s v="   Q-Inequalities"/>
    <x v="0"/>
    <s v="E"/>
    <x v="1"/>
    <d v="1899-12-30T00:01:12"/>
    <s v="C"/>
    <m/>
    <n v="2"/>
  </r>
  <r>
    <d v="2024-05-03T16:09:00"/>
    <x v="23"/>
    <x v="1"/>
    <s v="Link"/>
    <s v="   Q-Inequalities"/>
    <x v="0"/>
    <s v="D"/>
    <x v="0"/>
    <d v="1899-12-30T00:01:27"/>
    <s v="D"/>
    <m/>
    <n v="2"/>
  </r>
  <r>
    <d v="2024-05-03T16:12:00"/>
    <x v="23"/>
    <x v="1"/>
    <s v="Link"/>
    <s v="   Q-Absolute Values/Modules"/>
    <x v="0"/>
    <s v="E"/>
    <x v="0"/>
    <d v="1899-12-30T00:02:22"/>
    <s v="E"/>
    <m/>
    <n v="2"/>
  </r>
  <r>
    <d v="2024-05-03T16:14:00"/>
    <x v="23"/>
    <x v="1"/>
    <s v="Link"/>
    <s v="   Q-Absolute Values/Modules"/>
    <x v="0"/>
    <s v="C"/>
    <x v="0"/>
    <d v="1899-12-30T00:02:15"/>
    <s v="C"/>
    <m/>
    <n v="2"/>
  </r>
  <r>
    <d v="2024-05-03T16:17:00"/>
    <x v="23"/>
    <x v="1"/>
    <s v="Link"/>
    <s v="   Q-Inequalities"/>
    <x v="0"/>
    <s v="C"/>
    <x v="1"/>
    <d v="1899-12-30T00:01:32"/>
    <s v="E"/>
    <m/>
    <n v="2"/>
  </r>
  <r>
    <d v="2024-05-03T16:22:00"/>
    <x v="23"/>
    <x v="1"/>
    <s v="Link"/>
    <s v="   Q-Inequalities"/>
    <x v="1"/>
    <s v="B"/>
    <x v="1"/>
    <d v="1899-12-30T00:01:51"/>
    <s v="E"/>
    <m/>
    <n v="4"/>
  </r>
  <r>
    <d v="2024-05-03T16:28:00"/>
    <x v="23"/>
    <x v="1"/>
    <s v="Link"/>
    <s v="   Q-Inequalities"/>
    <x v="1"/>
    <s v="A"/>
    <x v="1"/>
    <d v="1899-12-30T00:02:01"/>
    <s v="D"/>
    <m/>
    <n v="4"/>
  </r>
  <r>
    <d v="2024-05-03T16:32:00"/>
    <x v="23"/>
    <x v="1"/>
    <s v="Link"/>
    <s v="   Q-Absolute Values/Modules"/>
    <x v="1"/>
    <s v="C"/>
    <x v="0"/>
    <d v="1899-12-30T00:01:59"/>
    <s v="C"/>
    <m/>
    <n v="4"/>
  </r>
  <r>
    <d v="2024-05-03T16:35:00"/>
    <x v="23"/>
    <x v="1"/>
    <s v="Link"/>
    <s v="   Q-Absolute Values/Modules"/>
    <x v="1"/>
    <s v="C"/>
    <x v="1"/>
    <d v="1899-12-30T00:02:13"/>
    <s v="A"/>
    <m/>
    <n v="4"/>
  </r>
  <r>
    <d v="2024-05-03T16:38:00"/>
    <x v="23"/>
    <x v="1"/>
    <s v="Link"/>
    <s v="   Q-Inequalities"/>
    <x v="0"/>
    <s v="E"/>
    <x v="1"/>
    <d v="1899-12-30T00:01:47"/>
    <s v="C"/>
    <m/>
    <n v="2"/>
  </r>
  <r>
    <d v="2024-05-03T16:43:00"/>
    <x v="23"/>
    <x v="1"/>
    <s v="Link"/>
    <s v="   Q-Inequalities"/>
    <x v="1"/>
    <s v="C"/>
    <x v="1"/>
    <d v="1899-12-30T00:01:49"/>
    <s v="B"/>
    <m/>
    <n v="4"/>
  </r>
  <r>
    <d v="2024-05-03T16:46:00"/>
    <x v="23"/>
    <x v="1"/>
    <s v="Link"/>
    <s v="   Q-Inequalities"/>
    <x v="0"/>
    <s v="C"/>
    <x v="1"/>
    <d v="1899-12-30T00:01:28"/>
    <s v="B"/>
    <m/>
    <n v="2"/>
  </r>
  <r>
    <d v="2024-05-03T16:53:00"/>
    <x v="23"/>
    <x v="1"/>
    <s v="Link"/>
    <s v="   Q-Inequalities"/>
    <x v="1"/>
    <s v="C"/>
    <x v="0"/>
    <d v="1899-12-30T00:00:57"/>
    <s v="C"/>
    <m/>
    <n v="4"/>
  </r>
  <r>
    <d v="2024-05-03T16:55:00"/>
    <x v="23"/>
    <x v="1"/>
    <s v="Link"/>
    <s v="   Q-Absolute Values/Modules"/>
    <x v="1"/>
    <s v="B"/>
    <x v="0"/>
    <d v="1899-12-30T00:01:49"/>
    <s v="B"/>
    <m/>
    <n v="4"/>
  </r>
  <r>
    <d v="2024-05-03T16:58:00"/>
    <x v="23"/>
    <x v="1"/>
    <s v="Link"/>
    <s v="   Q-Inequalities"/>
    <x v="0"/>
    <s v="D"/>
    <x v="0"/>
    <d v="1899-12-30T00:01:05"/>
    <s v="D"/>
    <m/>
    <n v="2"/>
  </r>
  <r>
    <d v="2024-05-03T16:59:00"/>
    <x v="23"/>
    <x v="1"/>
    <s v="Link"/>
    <s v="   Q-Inequalities"/>
    <x v="0"/>
    <s v="A"/>
    <x v="1"/>
    <d v="1899-12-30T00:01:04"/>
    <s v="E"/>
    <m/>
    <n v="2"/>
  </r>
  <r>
    <d v="2024-05-06T10:41:00"/>
    <x v="23"/>
    <x v="1"/>
    <s v="Link"/>
    <s v="   Q-Inequalities"/>
    <x v="0"/>
    <s v="B"/>
    <x v="0"/>
    <d v="1899-12-30T00:03:33"/>
    <s v="B"/>
    <m/>
    <n v="2"/>
  </r>
  <r>
    <d v="2024-05-06T10:47:00"/>
    <x v="23"/>
    <x v="1"/>
    <s v="Link"/>
    <s v="   Q-Inequalities"/>
    <x v="0"/>
    <s v="C"/>
    <x v="1"/>
    <d v="1899-12-30T00:02:50"/>
    <s v="B"/>
    <m/>
    <n v="2"/>
  </r>
  <r>
    <d v="2024-05-06T10:54:00"/>
    <x v="23"/>
    <x v="1"/>
    <s v="Link"/>
    <s v="   Q-Inequalities"/>
    <x v="0"/>
    <s v="E"/>
    <x v="1"/>
    <d v="1899-12-30T00:03:01"/>
    <s v="B"/>
    <m/>
    <n v="2"/>
  </r>
  <r>
    <d v="2024-05-06T10:59:00"/>
    <x v="23"/>
    <x v="1"/>
    <s v="Link"/>
    <s v="   Q-Inequalities"/>
    <x v="1"/>
    <s v="D"/>
    <x v="1"/>
    <d v="1899-12-30T00:02:43"/>
    <s v="B"/>
    <m/>
    <n v="4"/>
  </r>
  <r>
    <d v="2024-05-06T14:23:00"/>
    <x v="24"/>
    <x v="2"/>
    <s v="Link"/>
    <s v="   RC- Main Point"/>
    <x v="0"/>
    <s v="D"/>
    <x v="0"/>
    <d v="1899-12-30T00:05:36"/>
    <s v="D"/>
    <m/>
    <n v="2"/>
  </r>
  <r>
    <d v="2024-05-06T14:26:00"/>
    <x v="24"/>
    <x v="2"/>
    <s v="Link"/>
    <s v="   RC- Misc"/>
    <x v="0"/>
    <s v="E"/>
    <x v="1"/>
    <d v="1899-12-30T00:02:49"/>
    <s v="C"/>
    <m/>
    <n v="2"/>
  </r>
  <r>
    <d v="2024-05-06T14:27:00"/>
    <x v="24"/>
    <x v="2"/>
    <s v="Link"/>
    <s v="   RC- Detail"/>
    <x v="0"/>
    <s v="B"/>
    <x v="1"/>
    <d v="1899-12-30T00:01:28"/>
    <s v="A"/>
    <m/>
    <n v="2"/>
  </r>
  <r>
    <d v="2024-05-06T14:29:00"/>
    <x v="24"/>
    <x v="2"/>
    <s v="Link"/>
    <s v="   RC- Inference"/>
    <x v="0"/>
    <s v="E"/>
    <x v="0"/>
    <d v="1899-12-30T00:01:37"/>
    <s v="E"/>
    <m/>
    <n v="2"/>
  </r>
  <r>
    <d v="2024-05-06T14:30:00"/>
    <x v="24"/>
    <x v="2"/>
    <s v="Link"/>
    <s v="   RC- Main Point"/>
    <x v="0"/>
    <s v="B"/>
    <x v="1"/>
    <d v="1899-12-30T00:00:47"/>
    <s v="C"/>
    <m/>
    <n v="2"/>
  </r>
  <r>
    <d v="2024-05-06T14:32:00"/>
    <x v="24"/>
    <x v="2"/>
    <s v="Link"/>
    <s v="   RC- Inference"/>
    <x v="0"/>
    <s v="C"/>
    <x v="1"/>
    <d v="1899-12-30T00:01:35"/>
    <s v="B"/>
    <m/>
    <n v="2"/>
  </r>
  <r>
    <d v="2024-05-06T14:32:00"/>
    <x v="24"/>
    <x v="2"/>
    <s v="Link"/>
    <s v="   RC- Detail"/>
    <x v="0"/>
    <s v="E"/>
    <x v="1"/>
    <d v="1899-12-30T00:00:27"/>
    <s v="C"/>
    <m/>
    <n v="2"/>
  </r>
  <r>
    <d v="2024-05-06T14:33:00"/>
    <x v="24"/>
    <x v="2"/>
    <s v="Link"/>
    <s v="   RC- Inference"/>
    <x v="0"/>
    <s v="A"/>
    <x v="0"/>
    <d v="1899-12-30T00:00:37"/>
    <s v="A"/>
    <m/>
    <n v="2"/>
  </r>
  <r>
    <d v="2024-05-08T16:05:00"/>
    <x v="24"/>
    <x v="2"/>
    <s v="Link"/>
    <s v="   RC- Misc"/>
    <x v="2"/>
    <s v="E"/>
    <x v="1"/>
    <d v="1899-12-30T00:08:52"/>
    <s v="A"/>
    <m/>
    <n v="6"/>
  </r>
  <r>
    <d v="2024-05-08T16:08:00"/>
    <x v="24"/>
    <x v="2"/>
    <s v="Link"/>
    <s v="   RC- Misc"/>
    <x v="2"/>
    <s v="A"/>
    <x v="1"/>
    <d v="1899-12-30T00:02:43"/>
    <s v="C"/>
    <m/>
    <n v="6"/>
  </r>
  <r>
    <d v="2024-05-08T16:10:00"/>
    <x v="24"/>
    <x v="2"/>
    <s v="Link"/>
    <s v="   RC- Misc"/>
    <x v="2"/>
    <s v="D"/>
    <x v="0"/>
    <d v="1899-12-30T00:01:31"/>
    <s v="D"/>
    <m/>
    <n v="6"/>
  </r>
  <r>
    <d v="2024-05-08T16:11:00"/>
    <x v="24"/>
    <x v="2"/>
    <s v="Link"/>
    <s v="   RC- Misc"/>
    <x v="2"/>
    <s v="B"/>
    <x v="0"/>
    <d v="1899-12-30T00:01:16"/>
    <s v="B"/>
    <m/>
    <n v="6"/>
  </r>
  <r>
    <d v="2024-05-08T16:14:00"/>
    <x v="24"/>
    <x v="2"/>
    <s v="Link"/>
    <s v="   RC- Misc"/>
    <x v="2"/>
    <s v="B"/>
    <x v="0"/>
    <d v="1899-12-30T00:02:53"/>
    <s v="B"/>
    <m/>
    <n v="6"/>
  </r>
  <r>
    <d v="2024-05-08T16:17:00"/>
    <x v="24"/>
    <x v="2"/>
    <s v="Link"/>
    <s v="   RC- Misc"/>
    <x v="2"/>
    <s v="A"/>
    <x v="0"/>
    <d v="1899-12-30T00:02:29"/>
    <s v="A"/>
    <m/>
    <n v="6"/>
  </r>
  <r>
    <d v="2024-05-08T16:18:00"/>
    <x v="24"/>
    <x v="2"/>
    <s v="Link"/>
    <s v="   RC- Misc"/>
    <x v="2"/>
    <s v="E"/>
    <x v="0"/>
    <d v="1899-12-30T00:01:02"/>
    <s v="E"/>
    <m/>
    <n v="6"/>
  </r>
  <r>
    <d v="2024-05-08T16:20:00"/>
    <x v="24"/>
    <x v="2"/>
    <s v="Link"/>
    <s v="   RC- Misc"/>
    <x v="2"/>
    <s v="D"/>
    <x v="1"/>
    <d v="1899-12-30T00:01:11"/>
    <s v="E"/>
    <m/>
    <n v="6"/>
  </r>
  <r>
    <d v="2024-05-08T16:23:00"/>
    <x v="24"/>
    <x v="2"/>
    <s v="Link"/>
    <s v="   RC- Misc"/>
    <x v="0"/>
    <s v="A"/>
    <x v="0"/>
    <d v="1899-12-30T00:02:38"/>
    <s v="A"/>
    <m/>
    <n v="2"/>
  </r>
  <r>
    <d v="2024-05-08T16:24:00"/>
    <x v="24"/>
    <x v="2"/>
    <s v="Link"/>
    <s v="   RC- Misc"/>
    <x v="0"/>
    <s v="A"/>
    <x v="0"/>
    <d v="1899-12-30T00:01:09"/>
    <s v="A"/>
    <m/>
    <n v="2"/>
  </r>
  <r>
    <d v="2024-05-08T16:26:00"/>
    <x v="24"/>
    <x v="2"/>
    <s v="Link"/>
    <s v="   RC- Misc"/>
    <x v="0"/>
    <s v="D"/>
    <x v="0"/>
    <d v="1899-12-30T00:02:17"/>
    <s v="D"/>
    <m/>
    <n v="2"/>
  </r>
  <r>
    <d v="2024-05-08T16:27:00"/>
    <x v="24"/>
    <x v="2"/>
    <s v="Link"/>
    <s v="   RC- Misc"/>
    <x v="0"/>
    <s v="C"/>
    <x v="0"/>
    <d v="1899-12-30T00:01:06"/>
    <s v="C"/>
    <m/>
    <n v="2"/>
  </r>
  <r>
    <d v="2024-05-08T16:28:00"/>
    <x v="24"/>
    <x v="2"/>
    <s v="Link"/>
    <s v="   RC- Misc"/>
    <x v="0"/>
    <s v="E"/>
    <x v="0"/>
    <d v="1899-12-30T00:00:34"/>
    <s v="E"/>
    <m/>
    <n v="2"/>
  </r>
  <r>
    <d v="2024-05-08T16:30:00"/>
    <x v="24"/>
    <x v="2"/>
    <s v="Link"/>
    <s v="   RC- Misc"/>
    <x v="0"/>
    <s v="E"/>
    <x v="1"/>
    <d v="1899-12-30T00:01:41"/>
    <s v="B"/>
    <m/>
    <n v="2"/>
  </r>
  <r>
    <d v="2024-05-08T16:34:00"/>
    <x v="24"/>
    <x v="2"/>
    <s v="Link"/>
    <s v="   RC- Misc"/>
    <x v="0"/>
    <s v="A"/>
    <x v="1"/>
    <d v="1899-12-30T00:03:48"/>
    <s v="C"/>
    <m/>
    <n v="2"/>
  </r>
  <r>
    <d v="2024-05-08T16:35:00"/>
    <x v="24"/>
    <x v="2"/>
    <s v="Link"/>
    <s v="   RC- Misc"/>
    <x v="0"/>
    <s v="D"/>
    <x v="0"/>
    <d v="1899-12-30T00:00:27"/>
    <s v="D"/>
    <m/>
    <n v="2"/>
  </r>
  <r>
    <d v="2024-05-08T16:38:00"/>
    <x v="24"/>
    <x v="2"/>
    <s v="Link"/>
    <s v="   RC- Misc"/>
    <x v="0"/>
    <s v="A"/>
    <x v="1"/>
    <d v="1899-12-30T00:02:53"/>
    <s v="D"/>
    <m/>
    <n v="2"/>
  </r>
  <r>
    <d v="2024-05-08T16:39:00"/>
    <x v="24"/>
    <x v="2"/>
    <s v="Link"/>
    <s v="   RC- Misc"/>
    <x v="0"/>
    <s v="A"/>
    <x v="0"/>
    <d v="1899-12-30T00:00:52"/>
    <s v="A"/>
    <m/>
    <n v="2"/>
  </r>
  <r>
    <d v="2024-05-08T16:42:00"/>
    <x v="24"/>
    <x v="2"/>
    <s v="Link"/>
    <s v="   RC- Misc"/>
    <x v="0"/>
    <s v="E"/>
    <x v="0"/>
    <d v="1899-12-30T00:02:59"/>
    <s v="E"/>
    <m/>
    <n v="2"/>
  </r>
  <r>
    <d v="2024-05-09T13:28:17"/>
    <x v="25"/>
    <x v="2"/>
    <n v="1"/>
    <s v="   RC- Main Point"/>
    <x v="2"/>
    <s v="A"/>
    <x v="0"/>
    <d v="1899-12-30T00:07:41"/>
    <s v="A"/>
    <m/>
    <n v="6"/>
  </r>
  <r>
    <d v="2024-05-09T13:32:28"/>
    <x v="25"/>
    <x v="2"/>
    <n v="2"/>
    <s v="   RC- Structure"/>
    <x v="2"/>
    <s v="D"/>
    <x v="0"/>
    <d v="1899-12-30T00:01:47"/>
    <s v="D"/>
    <m/>
    <n v="6"/>
  </r>
  <r>
    <d v="2024-05-09T13:34:17"/>
    <x v="25"/>
    <x v="2"/>
    <n v="3"/>
    <s v="   RC- Misc"/>
    <x v="2"/>
    <s v="E"/>
    <x v="0"/>
    <d v="1899-12-30T00:01:49"/>
    <s v="E"/>
    <m/>
    <n v="6"/>
  </r>
  <r>
    <d v="2024-05-09T13:35:58"/>
    <x v="25"/>
    <x v="2"/>
    <n v="4"/>
    <s v="   RC- Inference"/>
    <x v="2"/>
    <s v="B"/>
    <x v="0"/>
    <d v="1899-12-30T00:01:42"/>
    <s v="B"/>
    <m/>
    <n v="6"/>
  </r>
  <r>
    <d v="2024-05-09T13:39:14"/>
    <x v="25"/>
    <x v="2"/>
    <n v="5"/>
    <s v="   RC- Detail"/>
    <x v="2"/>
    <s v="A"/>
    <x v="1"/>
    <d v="1899-12-30T00:03:16"/>
    <s v="C"/>
    <m/>
    <n v="6"/>
  </r>
  <r>
    <d v="2024-05-09T13:40:31"/>
    <x v="25"/>
    <x v="2"/>
    <n v="6"/>
    <s v="   RC- Detail"/>
    <x v="2"/>
    <s v="E"/>
    <x v="0"/>
    <d v="1899-12-30T00:01:17"/>
    <s v="E"/>
    <m/>
    <n v="6"/>
  </r>
  <r>
    <d v="2024-05-09T14:57:10"/>
    <x v="25"/>
    <x v="2"/>
    <n v="7"/>
    <s v="   RC- Main Point"/>
    <x v="2"/>
    <s v="A"/>
    <x v="0"/>
    <d v="1899-12-30T00:08:12"/>
    <s v="A"/>
    <m/>
    <n v="6"/>
  </r>
  <r>
    <d v="2024-05-09T14:58:27"/>
    <x v="25"/>
    <x v="2"/>
    <n v="8"/>
    <s v="   RC- Inference"/>
    <x v="2"/>
    <s v="E"/>
    <x v="0"/>
    <d v="1899-12-30T00:01:18"/>
    <s v="E"/>
    <m/>
    <n v="6"/>
  </r>
  <r>
    <d v="2024-05-09T14:59:31"/>
    <x v="25"/>
    <x v="2"/>
    <n v="9"/>
    <s v="   RC- Detail"/>
    <x v="2"/>
    <s v="E"/>
    <x v="0"/>
    <d v="1899-12-30T00:01:04"/>
    <s v="E"/>
    <m/>
    <n v="6"/>
  </r>
  <r>
    <d v="2024-05-09T15:00:30"/>
    <x v="25"/>
    <x v="2"/>
    <n v="10"/>
    <s v="   RC- Main Point"/>
    <x v="2"/>
    <s v="E"/>
    <x v="0"/>
    <d v="1899-12-30T00:00:59"/>
    <s v="E"/>
    <m/>
    <n v="6"/>
  </r>
  <r>
    <d v="2024-05-09T15:03:42"/>
    <x v="25"/>
    <x v="2"/>
    <n v="11"/>
    <s v="   CR-Inference"/>
    <x v="2"/>
    <s v="B"/>
    <x v="1"/>
    <d v="1899-12-30T00:03:11"/>
    <s v="D"/>
    <m/>
    <n v="6"/>
  </r>
  <r>
    <d v="2024-05-09T15:04:18"/>
    <x v="25"/>
    <x v="2"/>
    <n v="12"/>
    <s v="   RC- Detail"/>
    <x v="2"/>
    <s v="B"/>
    <x v="0"/>
    <d v="1899-12-30T00:00:37"/>
    <s v="B"/>
    <m/>
    <n v="6"/>
  </r>
  <r>
    <d v="2024-05-09T15:06:04"/>
    <x v="25"/>
    <x v="2"/>
    <n v="13"/>
    <s v="   RC- Detail"/>
    <x v="2"/>
    <s v="C"/>
    <x v="0"/>
    <d v="1899-12-30T00:01:45"/>
    <s v="C"/>
    <m/>
    <n v="6"/>
  </r>
  <r>
    <d v="2024-05-09T15:15:25"/>
    <x v="25"/>
    <x v="2"/>
    <n v="14"/>
    <s v="   RC- Main Point"/>
    <x v="2"/>
    <s v="E"/>
    <x v="1"/>
    <d v="1899-12-30T00:06:08"/>
    <s v="A"/>
    <m/>
    <n v="6"/>
  </r>
  <r>
    <d v="2024-05-09T15:20:42"/>
    <x v="25"/>
    <x v="2"/>
    <n v="15"/>
    <s v="   RC- Detail"/>
    <x v="2"/>
    <s v="E"/>
    <x v="0"/>
    <d v="1899-12-30T00:05:17"/>
    <s v="E"/>
    <m/>
    <n v="6"/>
  </r>
  <r>
    <d v="2024-05-09T15:21:35"/>
    <x v="25"/>
    <x v="2"/>
    <n v="16"/>
    <s v="   RC-Function"/>
    <x v="2"/>
    <s v="A"/>
    <x v="0"/>
    <d v="1899-12-30T00:00:53"/>
    <s v="A"/>
    <m/>
    <n v="6"/>
  </r>
  <r>
    <d v="2024-05-09T15:24:06"/>
    <x v="25"/>
    <x v="2"/>
    <n v="17"/>
    <s v="   RC- Inference"/>
    <x v="2"/>
    <s v="B"/>
    <x v="0"/>
    <d v="1899-12-30T00:02:31"/>
    <s v="B"/>
    <m/>
    <n v="6"/>
  </r>
  <r>
    <d v="2024-05-09T15:25:14"/>
    <x v="25"/>
    <x v="2"/>
    <n v="18"/>
    <s v="   RC-Tone"/>
    <x v="2"/>
    <s v="D"/>
    <x v="0"/>
    <d v="1899-12-30T00:01:08"/>
    <s v="D"/>
    <m/>
    <n v="6"/>
  </r>
  <r>
    <d v="2024-05-09T15:26:37"/>
    <x v="25"/>
    <x v="2"/>
    <n v="19"/>
    <s v="   RC- Inference"/>
    <x v="2"/>
    <s v="D"/>
    <x v="0"/>
    <d v="1899-12-30T00:01:23"/>
    <s v="D"/>
    <m/>
    <n v="6"/>
  </r>
  <r>
    <d v="2024-05-09T15:29:45"/>
    <x v="25"/>
    <x v="2"/>
    <n v="20"/>
    <s v="   RC- Inference"/>
    <x v="2"/>
    <s v="C"/>
    <x v="0"/>
    <d v="1899-12-30T00:03:00"/>
    <s v="C"/>
    <m/>
    <n v="6"/>
  </r>
  <r>
    <d v="2024-05-09T15:37:08"/>
    <x v="25"/>
    <x v="2"/>
    <n v="21"/>
    <s v="   RC- Main Point"/>
    <x v="2"/>
    <s v="A"/>
    <x v="0"/>
    <d v="1899-12-30T00:05:49"/>
    <s v="A"/>
    <m/>
    <n v="6"/>
  </r>
  <r>
    <d v="2024-05-09T16:28:53"/>
    <x v="25"/>
    <x v="2"/>
    <n v="22"/>
    <s v="   RC- Structure"/>
    <x v="2"/>
    <s v="D"/>
    <x v="1"/>
    <d v="1899-12-30T00:01:56"/>
    <s v="B"/>
    <m/>
    <n v="6"/>
  </r>
  <r>
    <d v="2024-05-09T16:31:08"/>
    <x v="25"/>
    <x v="2"/>
    <n v="23"/>
    <s v="   RC- Detail"/>
    <x v="2"/>
    <s v="B"/>
    <x v="0"/>
    <d v="1899-12-30T00:02:15"/>
    <s v="B"/>
    <m/>
    <n v="6"/>
  </r>
  <r>
    <d v="2024-05-09T16:33:15"/>
    <x v="25"/>
    <x v="2"/>
    <n v="24"/>
    <s v="   RC-Function"/>
    <x v="2"/>
    <s v="B"/>
    <x v="1"/>
    <d v="1899-12-30T00:02:07"/>
    <s v="D"/>
    <m/>
    <n v="6"/>
  </r>
  <r>
    <d v="2024-05-09T16:36:32"/>
    <x v="25"/>
    <x v="2"/>
    <n v="25"/>
    <s v="   RC- Inference"/>
    <x v="2"/>
    <s v="D"/>
    <x v="0"/>
    <d v="1899-12-30T00:03:17"/>
    <s v="D"/>
    <m/>
    <n v="6"/>
  </r>
  <r>
    <d v="2024-05-09T16:37:11"/>
    <x v="25"/>
    <x v="2"/>
    <n v="26"/>
    <s v="   RC- Inference"/>
    <x v="2"/>
    <s v="E"/>
    <x v="0"/>
    <d v="1899-12-30T00:00:39"/>
    <s v="E"/>
    <m/>
    <n v="6"/>
  </r>
  <r>
    <d v="2024-05-09T16:38:51"/>
    <x v="25"/>
    <x v="2"/>
    <n v="27"/>
    <s v="   RC- Inference"/>
    <x v="2"/>
    <s v="A"/>
    <x v="0"/>
    <d v="1899-12-30T00:01:39"/>
    <s v="A"/>
    <m/>
    <n v="6"/>
  </r>
  <r>
    <d v="2024-05-10T11:25:10"/>
    <x v="8"/>
    <x v="2"/>
    <n v="333"/>
    <s v="   RC- Main Point"/>
    <x v="0"/>
    <s v="D"/>
    <x v="0"/>
    <d v="1899-12-30T00:03:36"/>
    <s v="D"/>
    <m/>
    <n v="2"/>
  </r>
  <r>
    <d v="2024-05-10T11:25:59"/>
    <x v="8"/>
    <x v="2"/>
    <n v="334"/>
    <s v="   RC- Detail"/>
    <x v="0"/>
    <s v="D"/>
    <x v="0"/>
    <d v="1899-12-30T00:00:49"/>
    <s v="D"/>
    <m/>
    <n v="2"/>
  </r>
  <r>
    <d v="2024-05-10T11:26:38"/>
    <x v="8"/>
    <x v="2"/>
    <n v="335"/>
    <s v="   RC- Inference"/>
    <x v="0"/>
    <s v="B"/>
    <x v="0"/>
    <d v="1899-12-30T00:00:39"/>
    <s v="B"/>
    <m/>
    <n v="2"/>
  </r>
  <r>
    <d v="2024-05-10T11:30:46"/>
    <x v="8"/>
    <x v="2"/>
    <n v="336"/>
    <s v="   RC- Main Point"/>
    <x v="0"/>
    <s v="B"/>
    <x v="0"/>
    <d v="1899-12-30T00:03:32"/>
    <s v="B"/>
    <m/>
    <n v="2"/>
  </r>
  <r>
    <d v="2024-05-10T11:33:04"/>
    <x v="8"/>
    <x v="2"/>
    <n v="337"/>
    <s v="   RC- Inference"/>
    <x v="0"/>
    <s v="C"/>
    <x v="0"/>
    <d v="1899-12-30T00:02:18"/>
    <s v="C"/>
    <m/>
    <n v="2"/>
  </r>
  <r>
    <d v="2024-05-10T11:33:50"/>
    <x v="8"/>
    <x v="2"/>
    <n v="338"/>
    <s v="   RC- Detail"/>
    <x v="0"/>
    <s v="C"/>
    <x v="0"/>
    <d v="1899-12-30T00:00:46"/>
    <s v="C"/>
    <m/>
    <n v="2"/>
  </r>
  <r>
    <d v="2024-05-10T11:41:18"/>
    <x v="8"/>
    <x v="2"/>
    <n v="339"/>
    <s v="   RC- Main Point"/>
    <x v="0"/>
    <s v="A"/>
    <x v="0"/>
    <d v="1899-12-30T00:06:37"/>
    <s v="A"/>
    <m/>
    <n v="2"/>
  </r>
  <r>
    <d v="2024-05-10T11:42:14"/>
    <x v="8"/>
    <x v="2"/>
    <n v="340"/>
    <s v="   RC- Detail"/>
    <x v="0"/>
    <s v="C"/>
    <x v="0"/>
    <d v="1899-12-30T00:00:56"/>
    <s v="C"/>
    <m/>
    <n v="2"/>
  </r>
  <r>
    <d v="2024-05-10T11:48:18"/>
    <x v="8"/>
    <x v="2"/>
    <n v="341"/>
    <s v="   RC- Inference"/>
    <x v="0"/>
    <s v="A"/>
    <x v="1"/>
    <d v="1899-12-30T00:05:12"/>
    <s v="D"/>
    <m/>
    <n v="2"/>
  </r>
  <r>
    <d v="2024-05-10T11:49:16"/>
    <x v="8"/>
    <x v="2"/>
    <n v="342"/>
    <s v="   RC- Detail"/>
    <x v="0"/>
    <s v="C"/>
    <x v="0"/>
    <d v="1899-12-30T00:00:58"/>
    <s v="C"/>
    <m/>
    <n v="2"/>
  </r>
  <r>
    <d v="2024-05-10T11:49:57"/>
    <x v="8"/>
    <x v="2"/>
    <n v="343"/>
    <s v="   RC- Detail"/>
    <x v="0"/>
    <s v="A"/>
    <x v="0"/>
    <d v="1899-12-30T00:00:40"/>
    <s v="A"/>
    <m/>
    <n v="2"/>
  </r>
  <r>
    <d v="2024-05-10T11:50:59"/>
    <x v="8"/>
    <x v="2"/>
    <n v="344"/>
    <s v="   RC- Inference"/>
    <x v="0"/>
    <s v="C"/>
    <x v="0"/>
    <d v="1899-12-30T00:01:02"/>
    <s v="C"/>
    <m/>
    <n v="2"/>
  </r>
  <r>
    <d v="2024-05-10T11:56:27"/>
    <x v="8"/>
    <x v="2"/>
    <n v="345"/>
    <s v="   RC- Detail"/>
    <x v="0"/>
    <s v="C"/>
    <x v="0"/>
    <d v="1899-12-30T00:04:13"/>
    <s v="C"/>
    <m/>
    <n v="2"/>
  </r>
  <r>
    <d v="2024-05-10T11:57:34"/>
    <x v="8"/>
    <x v="2"/>
    <n v="346"/>
    <s v="   RC- Detail"/>
    <x v="0"/>
    <s v="C"/>
    <x v="0"/>
    <d v="1899-12-30T00:01:06"/>
    <s v="C"/>
    <m/>
    <n v="2"/>
  </r>
  <r>
    <d v="2024-05-10T11:59:02"/>
    <x v="8"/>
    <x v="2"/>
    <n v="347"/>
    <s v="   RC- Main Point"/>
    <x v="0"/>
    <s v="E"/>
    <x v="0"/>
    <d v="1899-12-30T00:01:29"/>
    <s v="E"/>
    <m/>
    <n v="2"/>
  </r>
  <r>
    <d v="2024-05-10T12:01:20"/>
    <x v="8"/>
    <x v="2"/>
    <n v="348"/>
    <s v="   RC- Misc"/>
    <x v="0"/>
    <s v="A"/>
    <x v="0"/>
    <d v="1899-12-30T00:02:18"/>
    <s v="A"/>
    <m/>
    <n v="2"/>
  </r>
  <r>
    <d v="2024-05-10T12:06:21"/>
    <x v="8"/>
    <x v="2"/>
    <n v="349"/>
    <s v="   RC- Main Point"/>
    <x v="0"/>
    <s v="C"/>
    <x v="0"/>
    <d v="1899-12-30T00:03:49"/>
    <s v="C"/>
    <m/>
    <n v="2"/>
  </r>
  <r>
    <d v="2024-05-10T12:07:38"/>
    <x v="8"/>
    <x v="2"/>
    <n v="350"/>
    <s v="   RC- Detail"/>
    <x v="0"/>
    <s v="B"/>
    <x v="0"/>
    <d v="1899-12-30T00:01:17"/>
    <s v="B"/>
    <m/>
    <n v="2"/>
  </r>
  <r>
    <d v="2024-05-10T12:09:48"/>
    <x v="8"/>
    <x v="2"/>
    <n v="351"/>
    <s v="   RC- Inference"/>
    <x v="0"/>
    <s v="B"/>
    <x v="0"/>
    <d v="1899-12-30T00:02:10"/>
    <s v="B"/>
    <m/>
    <n v="2"/>
  </r>
  <r>
    <d v="2024-05-10T12:10:46"/>
    <x v="8"/>
    <x v="2"/>
    <n v="352"/>
    <s v="   RC- Detail"/>
    <x v="0"/>
    <s v="A"/>
    <x v="0"/>
    <d v="1899-12-30T00:00:58"/>
    <s v="A"/>
    <m/>
    <n v="2"/>
  </r>
  <r>
    <d v="2024-05-10T12:13:23"/>
    <x v="8"/>
    <x v="2"/>
    <n v="353"/>
    <s v="   RC-Function"/>
    <x v="0"/>
    <s v="D"/>
    <x v="0"/>
    <d v="1899-12-30T00:02:36"/>
    <s v="D"/>
    <m/>
    <n v="2"/>
  </r>
  <r>
    <d v="2024-05-10T12:19:22"/>
    <x v="8"/>
    <x v="2"/>
    <n v="354"/>
    <s v="   RC- Main Point"/>
    <x v="0"/>
    <s v="C"/>
    <x v="0"/>
    <d v="1899-12-30T00:04:09"/>
    <s v="C"/>
    <m/>
    <n v="2"/>
  </r>
  <r>
    <d v="2024-05-10T12:20:05"/>
    <x v="8"/>
    <x v="2"/>
    <n v="355"/>
    <s v="   RC- Detail"/>
    <x v="0"/>
    <s v="E"/>
    <x v="0"/>
    <d v="1899-12-30T00:00:43"/>
    <s v="E"/>
    <m/>
    <n v="2"/>
  </r>
  <r>
    <d v="2024-05-10T12:20:56"/>
    <x v="8"/>
    <x v="2"/>
    <n v="356"/>
    <s v="   RC-Function"/>
    <x v="0"/>
    <s v="B"/>
    <x v="0"/>
    <d v="1899-12-30T00:00:50"/>
    <s v="B"/>
    <m/>
    <n v="2"/>
  </r>
  <r>
    <d v="2024-05-10T12:21:53"/>
    <x v="8"/>
    <x v="2"/>
    <n v="357"/>
    <s v="   RC- Detail"/>
    <x v="0"/>
    <s v="D"/>
    <x v="0"/>
    <d v="1899-12-30T00:00:57"/>
    <s v="D"/>
    <m/>
    <n v="2"/>
  </r>
  <r>
    <d v="2024-05-10T14:50:00"/>
    <x v="26"/>
    <x v="3"/>
    <s v="Link"/>
    <s v="   CR-Evaluate Argument"/>
    <x v="2"/>
    <s v="B"/>
    <x v="1"/>
    <d v="1899-12-30T00:01:53"/>
    <s v="C"/>
    <m/>
    <n v="6"/>
  </r>
  <r>
    <d v="2024-05-10T14:59:00"/>
    <x v="26"/>
    <x v="3"/>
    <s v="Link"/>
    <s v="   CR-Evaluate Argument"/>
    <x v="2"/>
    <s v="C"/>
    <x v="0"/>
    <d v="1899-12-30T00:04:45"/>
    <s v="C"/>
    <m/>
    <n v="6"/>
  </r>
  <r>
    <d v="2024-05-10T15:05:00"/>
    <x v="26"/>
    <x v="3"/>
    <s v="Link"/>
    <s v="   CR-Evaluate Argument"/>
    <x v="3"/>
    <s v="E"/>
    <x v="1"/>
    <d v="1899-12-30T00:05:55"/>
    <s v="C"/>
    <m/>
    <n v="6"/>
  </r>
  <r>
    <d v="2024-05-10T15:09:00"/>
    <x v="26"/>
    <x v="3"/>
    <s v="Link"/>
    <s v="   CR-Evaluate Argument"/>
    <x v="1"/>
    <s v="D"/>
    <x v="1"/>
    <d v="1899-12-30T00:02:00"/>
    <s v="C"/>
    <m/>
    <n v="4"/>
  </r>
  <r>
    <d v="2024-05-10T15:15:00"/>
    <x v="26"/>
    <x v="3"/>
    <s v="Link"/>
    <s v="   CR-Evaluate Argument"/>
    <x v="0"/>
    <s v="A"/>
    <x v="0"/>
    <d v="1899-12-30T00:03:20"/>
    <s v="A"/>
    <m/>
    <n v="2"/>
  </r>
  <r>
    <d v="2024-05-10T15:23:00"/>
    <x v="26"/>
    <x v="3"/>
    <s v="Link"/>
    <s v="   CR-Evaluate Argument"/>
    <x v="2"/>
    <s v="E"/>
    <x v="0"/>
    <d v="1899-12-30T00:06:57"/>
    <s v="E"/>
    <m/>
    <n v="6"/>
  </r>
  <r>
    <d v="2024-05-10T15:27:00"/>
    <x v="26"/>
    <x v="3"/>
    <s v="Link"/>
    <s v="   CR-Evaluate Argument"/>
    <x v="1"/>
    <s v="B"/>
    <x v="1"/>
    <d v="1899-12-30T00:03:45"/>
    <s v="C"/>
    <m/>
    <n v="4"/>
  </r>
  <r>
    <d v="2024-05-10T15:30:00"/>
    <x v="26"/>
    <x v="3"/>
    <s v="Link"/>
    <s v="   CR-Evaluate Argument"/>
    <x v="0"/>
    <s v="C"/>
    <x v="0"/>
    <d v="1899-12-30T00:02:07"/>
    <s v="C"/>
    <m/>
    <n v="2"/>
  </r>
  <r>
    <d v="2024-05-10T15:34:00"/>
    <x v="26"/>
    <x v="3"/>
    <s v="Link"/>
    <s v="   CR-Evaluate Argument"/>
    <x v="0"/>
    <s v="A"/>
    <x v="0"/>
    <d v="1899-12-30T00:03:27"/>
    <s v="A"/>
    <m/>
    <n v="2"/>
  </r>
  <r>
    <d v="2024-05-10T15:38:00"/>
    <x v="26"/>
    <x v="3"/>
    <s v="Link"/>
    <s v="   CR-Evaluate Argument"/>
    <x v="0"/>
    <s v="C"/>
    <x v="0"/>
    <d v="1899-12-30T00:03:12"/>
    <s v="C"/>
    <m/>
    <n v="2"/>
  </r>
  <r>
    <d v="2024-05-14T12:03:47"/>
    <x v="27"/>
    <x v="3"/>
    <n v="1"/>
    <s v="   CR-Weaken"/>
    <x v="2"/>
    <s v="D"/>
    <x v="0"/>
    <d v="1899-12-30T00:01:36"/>
    <s v="D"/>
    <m/>
    <n v="6"/>
  </r>
  <r>
    <d v="2024-05-14T12:06:06"/>
    <x v="27"/>
    <x v="3"/>
    <n v="2"/>
    <s v="   CR-Method of Reasoning"/>
    <x v="2"/>
    <s v="D"/>
    <x v="0"/>
    <d v="1899-12-30T00:02:19"/>
    <s v="D"/>
    <m/>
    <n v="6"/>
  </r>
  <r>
    <d v="2024-05-14T12:07:55"/>
    <x v="27"/>
    <x v="3"/>
    <n v="3"/>
    <s v="   CR-CR Resources"/>
    <x v="2"/>
    <s v="C"/>
    <x v="0"/>
    <d v="1899-12-30T00:01:49"/>
    <s v="C"/>
    <m/>
    <n v="6"/>
  </r>
  <r>
    <d v="2024-05-14T12:09:30"/>
    <x v="27"/>
    <x v="3"/>
    <n v="4"/>
    <s v="   CR-Method of Reasoning"/>
    <x v="2"/>
    <s v="B"/>
    <x v="0"/>
    <d v="1899-12-30T00:01:35"/>
    <s v="B"/>
    <m/>
    <n v="6"/>
  </r>
  <r>
    <d v="2024-05-14T12:11:57"/>
    <x v="27"/>
    <x v="3"/>
    <n v="5"/>
    <s v="   CR-Similar Reasoning"/>
    <x v="2"/>
    <s v="B"/>
    <x v="0"/>
    <d v="1899-12-30T00:02:27"/>
    <s v="B"/>
    <m/>
    <n v="6"/>
  </r>
  <r>
    <d v="2024-05-14T12:13:45"/>
    <x v="27"/>
    <x v="3"/>
    <n v="6"/>
    <s v="   CR-Logical Flaw"/>
    <x v="2"/>
    <s v="B"/>
    <x v="0"/>
    <d v="1899-12-30T00:01:48"/>
    <s v="B"/>
    <m/>
    <n v="6"/>
  </r>
  <r>
    <d v="2024-05-14T12:16:09"/>
    <x v="27"/>
    <x v="3"/>
    <n v="7"/>
    <s v="   CR-Assumption"/>
    <x v="2"/>
    <s v="C"/>
    <x v="0"/>
    <d v="1899-12-30T00:02:23"/>
    <s v="C"/>
    <m/>
    <n v="6"/>
  </r>
  <r>
    <d v="2024-05-14T12:19:16"/>
    <x v="27"/>
    <x v="3"/>
    <n v="8"/>
    <s v="   CR-Conclusion"/>
    <x v="2"/>
    <s v="B"/>
    <x v="1"/>
    <d v="1899-12-30T00:03:07"/>
    <s v="C"/>
    <m/>
    <n v="6"/>
  </r>
  <r>
    <d v="2024-05-14T12:21:21"/>
    <x v="27"/>
    <x v="3"/>
    <n v="9"/>
    <s v="   CR-Conclusion"/>
    <x v="2"/>
    <s v="B"/>
    <x v="0"/>
    <d v="1899-12-30T00:02:05"/>
    <s v="B"/>
    <m/>
    <n v="6"/>
  </r>
  <r>
    <d v="2024-05-14T12:23:16"/>
    <x v="27"/>
    <x v="3"/>
    <n v="10"/>
    <s v="   CR-Conclusion"/>
    <x v="2"/>
    <s v="A"/>
    <x v="0"/>
    <d v="1899-12-30T00:01:55"/>
    <s v="A"/>
    <m/>
    <n v="6"/>
  </r>
  <r>
    <d v="2024-05-14T12:24:35"/>
    <x v="27"/>
    <x v="3"/>
    <n v="11"/>
    <s v="   CR-Strengthen"/>
    <x v="2"/>
    <s v="A"/>
    <x v="0"/>
    <d v="1899-12-30T00:01:20"/>
    <s v="A"/>
    <m/>
    <n v="6"/>
  </r>
  <r>
    <d v="2024-05-14T12:27:30"/>
    <x v="27"/>
    <x v="3"/>
    <n v="12"/>
    <s v="   CR-Resolve Paradox"/>
    <x v="2"/>
    <s v="C"/>
    <x v="0"/>
    <d v="1899-12-30T00:02:55"/>
    <s v="C"/>
    <m/>
    <n v="6"/>
  </r>
  <r>
    <d v="2024-05-14T12:30:05"/>
    <x v="27"/>
    <x v="3"/>
    <n v="13"/>
    <s v="   CR-Assumption"/>
    <x v="2"/>
    <s v="B"/>
    <x v="0"/>
    <d v="1899-12-30T00:02:35"/>
    <s v="B"/>
    <m/>
    <n v="6"/>
  </r>
  <r>
    <d v="2024-05-14T12:33:17"/>
    <x v="27"/>
    <x v="3"/>
    <n v="14"/>
    <s v="   CR-Strengthen"/>
    <x v="2"/>
    <s v="A"/>
    <x v="1"/>
    <d v="1899-12-30T00:03:12"/>
    <s v="D"/>
    <m/>
    <n v="6"/>
  </r>
  <r>
    <d v="2024-05-14T12:35:11"/>
    <x v="27"/>
    <x v="3"/>
    <n v="15"/>
    <s v="   CR-Assumption"/>
    <x v="2"/>
    <s v="A"/>
    <x v="0"/>
    <d v="1899-12-30T00:01:54"/>
    <s v="A"/>
    <m/>
    <n v="6"/>
  </r>
  <r>
    <d v="2024-05-14T12:37:46"/>
    <x v="27"/>
    <x v="3"/>
    <n v="16"/>
    <s v="   CR-Weaken"/>
    <x v="2"/>
    <s v="E"/>
    <x v="1"/>
    <d v="1899-12-30T00:02:35"/>
    <s v="D"/>
    <m/>
    <n v="6"/>
  </r>
  <r>
    <d v="2024-05-14T12:40:34"/>
    <x v="27"/>
    <x v="3"/>
    <n v="17"/>
    <s v="   CR-Must be True"/>
    <x v="2"/>
    <s v="D"/>
    <x v="0"/>
    <d v="1899-12-30T00:02:48"/>
    <s v="D"/>
    <m/>
    <n v="6"/>
  </r>
  <r>
    <d v="2024-05-14T12:44:03"/>
    <x v="27"/>
    <x v="3"/>
    <n v="18"/>
    <s v="   CR-Logical Flaw"/>
    <x v="2"/>
    <s v="B"/>
    <x v="0"/>
    <d v="1899-12-30T00:03:29"/>
    <s v="B"/>
    <m/>
    <n v="6"/>
  </r>
  <r>
    <d v="2024-05-14T12:46:25"/>
    <x v="27"/>
    <x v="3"/>
    <n v="19"/>
    <s v="   CR-Resolve Paradox"/>
    <x v="2"/>
    <s v="B"/>
    <x v="1"/>
    <d v="1899-12-30T00:02:22"/>
    <s v="E"/>
    <m/>
    <n v="6"/>
  </r>
  <r>
    <d v="2024-05-14T12:50:05"/>
    <x v="27"/>
    <x v="3"/>
    <n v="20"/>
    <s v="   CR-Conclusion"/>
    <x v="2"/>
    <s v="A"/>
    <x v="0"/>
    <d v="1899-12-30T00:03:40"/>
    <s v="A"/>
    <m/>
    <n v="6"/>
  </r>
  <r>
    <d v="2024-05-14T12:53:11"/>
    <x v="27"/>
    <x v="3"/>
    <n v="21"/>
    <s v="   CR-Must be True"/>
    <x v="2"/>
    <s v="E"/>
    <x v="0"/>
    <d v="1899-12-30T00:03:06"/>
    <s v="E"/>
    <m/>
    <n v="6"/>
  </r>
  <r>
    <d v="2024-05-14T12:55:58"/>
    <x v="27"/>
    <x v="3"/>
    <n v="22"/>
    <s v="   CR-Weaken"/>
    <x v="2"/>
    <s v="D"/>
    <x v="1"/>
    <d v="1899-12-30T00:02:48"/>
    <s v="E"/>
    <s v="Guessed"/>
    <n v="6"/>
  </r>
  <r>
    <d v="2024-05-14T12:58:12"/>
    <x v="27"/>
    <x v="3"/>
    <n v="23"/>
    <s v="   CR-Logical Flaw"/>
    <x v="2"/>
    <s v="E"/>
    <x v="0"/>
    <d v="1899-12-30T00:02:14"/>
    <s v="E"/>
    <m/>
    <n v="6"/>
  </r>
  <r>
    <d v="2024-05-14T13:00:38"/>
    <x v="27"/>
    <x v="3"/>
    <n v="24"/>
    <s v="   CR-Weaken"/>
    <x v="2"/>
    <s v="D"/>
    <x v="0"/>
    <d v="1899-12-30T00:02:26"/>
    <s v="D"/>
    <m/>
    <n v="6"/>
  </r>
  <r>
    <d v="2024-05-14T13:04:34"/>
    <x v="27"/>
    <x v="3"/>
    <n v="25"/>
    <s v="   CR-Complete the Passage"/>
    <x v="2"/>
    <s v="D"/>
    <x v="0"/>
    <d v="1899-12-30T00:03:56"/>
    <s v="D"/>
    <m/>
    <n v="6"/>
  </r>
  <r>
    <d v="2024-05-14T13:07:46"/>
    <x v="27"/>
    <x v="3"/>
    <n v="26"/>
    <s v="   CR-Similar Reasoning"/>
    <x v="2"/>
    <s v="B"/>
    <x v="0"/>
    <d v="1899-12-30T00:03:12"/>
    <s v="B"/>
    <m/>
    <n v="6"/>
  </r>
  <r>
    <d v="2024-05-14T15:19:56"/>
    <x v="8"/>
    <x v="3"/>
    <n v="490"/>
    <s v="   CR-Strengthen"/>
    <x v="0"/>
    <s v="B"/>
    <x v="0"/>
    <d v="1899-12-30T00:01:51"/>
    <s v="B"/>
    <m/>
    <n v="2"/>
  </r>
  <r>
    <d v="2024-05-14T15:22:53"/>
    <x v="8"/>
    <x v="3"/>
    <n v="491"/>
    <s v="   CR-Assumption"/>
    <x v="0"/>
    <s v="B"/>
    <x v="0"/>
    <d v="1899-12-30T00:02:57"/>
    <s v="B"/>
    <m/>
    <n v="2"/>
  </r>
  <r>
    <d v="2024-05-14T15:25:50"/>
    <x v="8"/>
    <x v="3"/>
    <n v="492"/>
    <s v="   CR-Resolve Paradox"/>
    <x v="0"/>
    <s v="B"/>
    <x v="0"/>
    <d v="1899-12-30T00:02:58"/>
    <s v="B"/>
    <m/>
    <n v="2"/>
  </r>
  <r>
    <d v="2024-05-14T15:28:25"/>
    <x v="8"/>
    <x v="3"/>
    <n v="493"/>
    <s v="   CR-Strengthen"/>
    <x v="0"/>
    <s v="D"/>
    <x v="0"/>
    <d v="1899-12-30T00:02:35"/>
    <s v="D"/>
    <m/>
    <n v="2"/>
  </r>
  <r>
    <d v="2024-05-14T15:31:20"/>
    <x v="8"/>
    <x v="3"/>
    <n v="494"/>
    <s v="   CR-Weaken"/>
    <x v="0"/>
    <s v="C"/>
    <x v="1"/>
    <d v="1899-12-30T00:02:55"/>
    <s v="D"/>
    <s v="Reattempted - Correct"/>
    <n v="2"/>
  </r>
  <r>
    <d v="2024-05-14T15:34:40"/>
    <x v="8"/>
    <x v="3"/>
    <n v="495"/>
    <s v="   CR-Resolve Paradox"/>
    <x v="0"/>
    <s v="D"/>
    <x v="0"/>
    <d v="1899-12-30T00:02:21"/>
    <s v="D"/>
    <m/>
    <n v="2"/>
  </r>
  <r>
    <d v="2024-05-14T15:36:04"/>
    <x v="8"/>
    <x v="3"/>
    <n v="496"/>
    <s v="   CR-Strengthen"/>
    <x v="0"/>
    <s v="E"/>
    <x v="0"/>
    <d v="1899-12-30T00:01:24"/>
    <s v="E"/>
    <m/>
    <n v="2"/>
  </r>
  <r>
    <d v="2024-05-14T15:40:26"/>
    <x v="8"/>
    <x v="3"/>
    <n v="497"/>
    <s v="   CR-Strengthen"/>
    <x v="0"/>
    <s v="C"/>
    <x v="0"/>
    <d v="1899-12-30T00:04:22"/>
    <s v="C"/>
    <m/>
    <n v="2"/>
  </r>
  <r>
    <d v="2024-05-14T15:44:11"/>
    <x v="8"/>
    <x v="3"/>
    <n v="498"/>
    <s v="   CR-Weaken"/>
    <x v="0"/>
    <s v="D"/>
    <x v="1"/>
    <d v="1899-12-30T00:03:45"/>
    <s v="C"/>
    <s v="Reattempted - Correct"/>
    <n v="2"/>
  </r>
  <r>
    <d v="2024-05-14T16:01:07"/>
    <x v="8"/>
    <x v="3"/>
    <n v="499"/>
    <s v="   CR-Additional Evidence"/>
    <x v="0"/>
    <s v="D"/>
    <x v="0"/>
    <d v="1899-12-30T00:05:54"/>
    <s v="D"/>
    <m/>
    <n v="2"/>
  </r>
  <r>
    <d v="2024-05-14T16:05:16"/>
    <x v="8"/>
    <x v="3"/>
    <n v="500"/>
    <s v="   CR-Complete the Passage"/>
    <x v="0"/>
    <s v="A"/>
    <x v="0"/>
    <d v="1899-12-30T00:01:01"/>
    <s v="A"/>
    <m/>
    <n v="2"/>
  </r>
  <r>
    <d v="2024-05-14T16:08:44"/>
    <x v="8"/>
    <x v="3"/>
    <n v="501"/>
    <s v="   CR-Assumption"/>
    <x v="0"/>
    <s v="D"/>
    <x v="0"/>
    <d v="1899-12-30T00:03:28"/>
    <s v="D"/>
    <m/>
    <n v="2"/>
  </r>
  <r>
    <d v="2024-05-14T16:12:35"/>
    <x v="8"/>
    <x v="3"/>
    <n v="502"/>
    <s v="   CR-Assumption"/>
    <x v="0"/>
    <s v="B"/>
    <x v="0"/>
    <d v="1899-12-30T00:02:56"/>
    <s v="B"/>
    <m/>
    <n v="2"/>
  </r>
  <r>
    <d v="2024-05-14T16:14:58"/>
    <x v="8"/>
    <x v="3"/>
    <n v="503"/>
    <s v="   CR-Strengthen"/>
    <x v="0"/>
    <s v="B"/>
    <x v="1"/>
    <d v="1899-12-30T00:02:22"/>
    <s v="C"/>
    <s v="Reattempted - Correct"/>
    <n v="2"/>
  </r>
  <r>
    <d v="2024-05-14T16:17:53"/>
    <x v="8"/>
    <x v="3"/>
    <n v="504"/>
    <s v="   CR-Weaken"/>
    <x v="0"/>
    <s v="E"/>
    <x v="0"/>
    <d v="1899-12-30T00:02:55"/>
    <s v="E"/>
    <m/>
    <n v="2"/>
  </r>
  <r>
    <d v="2024-05-14T16:20:18"/>
    <x v="8"/>
    <x v="3"/>
    <n v="505"/>
    <s v="   CR-Complete the Passage"/>
    <x v="0"/>
    <s v="B"/>
    <x v="0"/>
    <d v="1899-12-30T00:02:26"/>
    <s v="B"/>
    <m/>
    <n v="2"/>
  </r>
  <r>
    <d v="2024-05-14T16:23:54"/>
    <x v="8"/>
    <x v="3"/>
    <n v="506"/>
    <s v="   CR-Complete the Passage"/>
    <x v="0"/>
    <s v="B"/>
    <x v="0"/>
    <d v="1899-12-30T00:03:36"/>
    <s v="B"/>
    <m/>
    <n v="2"/>
  </r>
  <r>
    <d v="2024-05-14T16:26:17"/>
    <x v="8"/>
    <x v="3"/>
    <n v="507"/>
    <s v="   CR-Strengthen"/>
    <x v="0"/>
    <s v="A"/>
    <x v="0"/>
    <d v="1899-12-30T00:02:23"/>
    <s v="A"/>
    <m/>
    <n v="2"/>
  </r>
  <r>
    <d v="2024-05-14T16:28:02"/>
    <x v="8"/>
    <x v="3"/>
    <n v="508"/>
    <s v="   CR-Strengthen"/>
    <x v="0"/>
    <s v="A"/>
    <x v="0"/>
    <d v="1899-12-30T00:01:45"/>
    <s v="A"/>
    <m/>
    <n v="2"/>
  </r>
  <r>
    <d v="2024-05-14T16:29:48"/>
    <x v="8"/>
    <x v="3"/>
    <n v="509"/>
    <s v="   CR-Weaken"/>
    <x v="0"/>
    <s v="B"/>
    <x v="0"/>
    <d v="1899-12-30T00:01:46"/>
    <s v="B"/>
    <m/>
    <n v="2"/>
  </r>
  <r>
    <d v="2024-05-14T16:31:38"/>
    <x v="8"/>
    <x v="3"/>
    <n v="510"/>
    <s v="   CR-Complete the Passage"/>
    <x v="0"/>
    <s v="E"/>
    <x v="0"/>
    <d v="1899-12-30T00:01:50"/>
    <s v="E"/>
    <m/>
    <n v="2"/>
  </r>
  <r>
    <d v="2024-05-14T16:33:35"/>
    <x v="8"/>
    <x v="3"/>
    <n v="511"/>
    <s v="   CR-Strengthen"/>
    <x v="0"/>
    <s v="C"/>
    <x v="0"/>
    <d v="1899-12-30T00:01:51"/>
    <s v="C"/>
    <m/>
    <n v="2"/>
  </r>
  <r>
    <d v="2024-05-14T16:35:36"/>
    <x v="8"/>
    <x v="3"/>
    <n v="512"/>
    <s v="   CR-Resolve Paradox"/>
    <x v="0"/>
    <s v="E"/>
    <x v="0"/>
    <d v="1899-12-30T00:02:01"/>
    <s v="E"/>
    <m/>
    <n v="2"/>
  </r>
  <r>
    <d v="2024-05-14T16:37:38"/>
    <x v="8"/>
    <x v="3"/>
    <n v="513"/>
    <s v="   CR-Additional Evidence"/>
    <x v="0"/>
    <s v="C"/>
    <x v="0"/>
    <d v="1899-12-30T00:02:02"/>
    <s v="C"/>
    <m/>
    <n v="2"/>
  </r>
  <r>
    <d v="2024-05-14T16:40:00"/>
    <x v="8"/>
    <x v="3"/>
    <n v="514"/>
    <s v="   CR-Bold Face CR"/>
    <x v="0"/>
    <s v="C"/>
    <x v="0"/>
    <d v="1899-12-30T00:02:22"/>
    <s v="C"/>
    <m/>
    <n v="2"/>
  </r>
  <r>
    <d v="2024-05-15T14:23:32"/>
    <x v="28"/>
    <x v="3"/>
    <n v="1"/>
    <s v="   CR-Weaken"/>
    <x v="2"/>
    <s v="D"/>
    <x v="0"/>
    <d v="1899-12-30T00:01:18"/>
    <s v="D"/>
    <m/>
    <n v="6"/>
  </r>
  <r>
    <d v="2024-05-15T14:25:29"/>
    <x v="28"/>
    <x v="3"/>
    <n v="2"/>
    <s v="   CR-Logical Flaw"/>
    <x v="2"/>
    <s v="D"/>
    <x v="0"/>
    <d v="1899-12-30T00:01:57"/>
    <s v="D"/>
    <m/>
    <n v="6"/>
  </r>
  <r>
    <d v="2024-05-15T14:27:03"/>
    <x v="28"/>
    <x v="3"/>
    <n v="3"/>
    <s v="   CR-Strengthen"/>
    <x v="2"/>
    <s v="C"/>
    <x v="0"/>
    <d v="1899-12-30T00:01:34"/>
    <s v="C"/>
    <m/>
    <n v="6"/>
  </r>
  <r>
    <d v="2024-05-15T14:29:57"/>
    <x v="28"/>
    <x v="3"/>
    <n v="4"/>
    <s v="   CR-Similar Reasoning"/>
    <x v="2"/>
    <s v="B"/>
    <x v="0"/>
    <d v="1899-12-30T00:02:54"/>
    <s v="B"/>
    <m/>
    <n v="6"/>
  </r>
  <r>
    <d v="2024-05-15T14:31:40"/>
    <x v="28"/>
    <x v="3"/>
    <n v="5"/>
    <s v="   CR-Conclusion"/>
    <x v="2"/>
    <s v="E"/>
    <x v="1"/>
    <d v="1899-12-30T00:01:43"/>
    <s v="A"/>
    <m/>
    <n v="6"/>
  </r>
  <r>
    <d v="2024-05-15T14:33:01"/>
    <x v="28"/>
    <x v="3"/>
    <n v="6"/>
    <s v="   CR-Complete the Passage"/>
    <x v="2"/>
    <s v="A"/>
    <x v="0"/>
    <d v="1899-12-30T00:01:21"/>
    <s v="A"/>
    <m/>
    <n v="6"/>
  </r>
  <r>
    <d v="2024-05-15T14:35:58"/>
    <x v="28"/>
    <x v="3"/>
    <n v="7"/>
    <s v="   CR-Strengthen"/>
    <x v="2"/>
    <s v="C"/>
    <x v="0"/>
    <d v="1899-12-30T00:02:57"/>
    <s v="C"/>
    <m/>
    <n v="6"/>
  </r>
  <r>
    <d v="2024-05-15T14:38:11"/>
    <x v="28"/>
    <x v="3"/>
    <n v="8"/>
    <s v="   CR-Conclusion"/>
    <x v="2"/>
    <s v="A"/>
    <x v="1"/>
    <d v="1899-12-30T00:02:13"/>
    <s v="C"/>
    <m/>
    <n v="6"/>
  </r>
  <r>
    <d v="2024-05-15T14:41:11"/>
    <x v="28"/>
    <x v="3"/>
    <n v="9"/>
    <s v="   CR-Similar Reasoning"/>
    <x v="2"/>
    <s v="A"/>
    <x v="1"/>
    <d v="1899-12-30T00:03:00"/>
    <s v="D"/>
    <m/>
    <n v="6"/>
  </r>
  <r>
    <d v="2024-05-15T14:43:21"/>
    <x v="28"/>
    <x v="3"/>
    <n v="10"/>
    <s v="   CR-Additional Evidence"/>
    <x v="2"/>
    <s v="D"/>
    <x v="0"/>
    <d v="1899-12-30T00:02:10"/>
    <s v="D"/>
    <m/>
    <n v="6"/>
  </r>
  <r>
    <d v="2024-05-15T14:48:10"/>
    <x v="28"/>
    <x v="3"/>
    <n v="11"/>
    <s v="   CR-Conclusion"/>
    <x v="2"/>
    <s v="E"/>
    <x v="0"/>
    <d v="1899-12-30T00:01:48"/>
    <s v="E"/>
    <m/>
    <n v="6"/>
  </r>
  <r>
    <d v="2024-05-15T14:50:01"/>
    <x v="28"/>
    <x v="3"/>
    <n v="12"/>
    <s v="   CR-Similar Reasoning"/>
    <x v="2"/>
    <s v="B"/>
    <x v="0"/>
    <d v="1899-12-30T00:01:05"/>
    <s v="B"/>
    <m/>
    <n v="6"/>
  </r>
  <r>
    <d v="2024-05-15T14:52:57"/>
    <x v="28"/>
    <x v="3"/>
    <n v="13"/>
    <s v="   CR-Logical Flaw"/>
    <x v="2"/>
    <s v="C"/>
    <x v="0"/>
    <d v="1899-12-30T00:02:55"/>
    <s v="C"/>
    <m/>
    <n v="6"/>
  </r>
  <r>
    <d v="2024-05-15T14:55:53"/>
    <x v="28"/>
    <x v="3"/>
    <n v="14"/>
    <s v="   CR-Must be True"/>
    <x v="2"/>
    <s v="D"/>
    <x v="0"/>
    <d v="1899-12-30T00:02:56"/>
    <s v="D"/>
    <m/>
    <n v="6"/>
  </r>
  <r>
    <d v="2024-05-15T14:58:04"/>
    <x v="28"/>
    <x v="3"/>
    <n v="15"/>
    <s v="   CR-Assumption"/>
    <x v="2"/>
    <s v="A"/>
    <x v="0"/>
    <d v="1899-12-30T00:02:11"/>
    <s v="A"/>
    <m/>
    <n v="6"/>
  </r>
  <r>
    <d v="2024-05-15T15:00:50"/>
    <x v="28"/>
    <x v="3"/>
    <n v="16"/>
    <s v="   CR-Must be True"/>
    <x v="2"/>
    <s v="D"/>
    <x v="0"/>
    <d v="1899-12-30T00:02:46"/>
    <s v="D"/>
    <m/>
    <n v="6"/>
  </r>
  <r>
    <d v="2024-05-15T15:03:23"/>
    <x v="28"/>
    <x v="3"/>
    <n v="17"/>
    <s v="   CR-Logical Flaw"/>
    <x v="2"/>
    <s v="D"/>
    <x v="1"/>
    <d v="1899-12-30T00:02:17"/>
    <s v="E"/>
    <m/>
    <n v="6"/>
  </r>
  <r>
    <d v="2024-05-15T15:04:54"/>
    <x v="28"/>
    <x v="3"/>
    <n v="18"/>
    <s v="   CR-Must be True"/>
    <x v="2"/>
    <s v="D"/>
    <x v="0"/>
    <d v="1899-12-30T00:01:31"/>
    <s v="D"/>
    <m/>
    <n v="6"/>
  </r>
  <r>
    <d v="2024-05-15T15:08:06"/>
    <x v="28"/>
    <x v="3"/>
    <n v="19"/>
    <s v="   CR-Weaken"/>
    <x v="2"/>
    <s v="D"/>
    <x v="1"/>
    <d v="1899-12-30T00:03:12"/>
    <s v="B"/>
    <s v="Guessed"/>
    <n v="6"/>
  </r>
  <r>
    <d v="2024-05-15T15:10:02"/>
    <x v="28"/>
    <x v="3"/>
    <n v="20"/>
    <s v="   CR-Assumption"/>
    <x v="2"/>
    <s v="E"/>
    <x v="0"/>
    <d v="1899-12-30T00:01:56"/>
    <s v="E"/>
    <m/>
    <n v="6"/>
  </r>
  <r>
    <d v="2024-05-15T15:12:29"/>
    <x v="28"/>
    <x v="3"/>
    <n v="21"/>
    <s v="   CR-Logical Flaw"/>
    <x v="2"/>
    <s v="B"/>
    <x v="0"/>
    <d v="1899-12-30T00:02:27"/>
    <s v="B"/>
    <m/>
    <n v="6"/>
  </r>
  <r>
    <d v="2024-05-15T15:13:50"/>
    <x v="28"/>
    <x v="3"/>
    <n v="22"/>
    <s v="   CR-Resolve Paradox"/>
    <x v="2"/>
    <s v="E"/>
    <x v="0"/>
    <d v="1899-12-30T00:01:21"/>
    <s v="E"/>
    <m/>
    <n v="6"/>
  </r>
  <r>
    <d v="2024-05-15T15:16:53"/>
    <x v="28"/>
    <x v="3"/>
    <n v="23"/>
    <s v="   CR-Similar Reasoning"/>
    <x v="2"/>
    <s v="E"/>
    <x v="0"/>
    <d v="1899-12-30T00:03:03"/>
    <s v="E"/>
    <m/>
    <n v="6"/>
  </r>
  <r>
    <d v="2024-05-15T15:23:09"/>
    <x v="28"/>
    <x v="3"/>
    <n v="24"/>
    <s v="   CR-Logical Flaw"/>
    <x v="2"/>
    <s v="E"/>
    <x v="0"/>
    <d v="1899-12-30T00:02:46"/>
    <s v="E"/>
    <m/>
    <n v="6"/>
  </r>
  <r>
    <d v="2024-05-15T15:25:18"/>
    <x v="28"/>
    <x v="3"/>
    <n v="25"/>
    <s v="   CR-Assumption"/>
    <x v="2"/>
    <s v="C"/>
    <x v="0"/>
    <d v="1899-12-30T00:02:09"/>
    <s v="C"/>
    <m/>
    <n v="6"/>
  </r>
  <r>
    <d v="2024-05-15T15:26:56"/>
    <x v="28"/>
    <x v="3"/>
    <n v="26"/>
    <s v="   CR-Must be True"/>
    <x v="2"/>
    <s v="A"/>
    <x v="0"/>
    <d v="1899-12-30T00:01:37"/>
    <s v="A"/>
    <m/>
    <n v="6"/>
  </r>
  <r>
    <d v="2024-05-20T15:32:28"/>
    <x v="7"/>
    <x v="0"/>
    <n v="51"/>
    <s v="   Q-Algebra"/>
    <x v="0"/>
    <s v="B"/>
    <x v="0"/>
    <d v="1899-12-30T00:01:10"/>
    <s v="B"/>
    <m/>
    <n v="2"/>
  </r>
  <r>
    <d v="2024-05-20T15:34:33"/>
    <x v="7"/>
    <x v="0"/>
    <n v="52"/>
    <s v="   Q-Percents and Interest Problems"/>
    <x v="0"/>
    <s v="B"/>
    <x v="0"/>
    <d v="1899-12-30T00:02:04"/>
    <s v="B"/>
    <m/>
    <n v="2"/>
  </r>
  <r>
    <d v="2024-05-20T15:35:11"/>
    <x v="7"/>
    <x v="0"/>
    <n v="53"/>
    <s v="   Q-Exponents/Powers"/>
    <x v="0"/>
    <s v="C"/>
    <x v="0"/>
    <d v="1899-12-30T00:00:38"/>
    <s v="C"/>
    <m/>
    <n v="2"/>
  </r>
  <r>
    <d v="2024-05-20T15:36:13"/>
    <x v="7"/>
    <x v="0"/>
    <n v="54"/>
    <s v="   Q-Arithmetic"/>
    <x v="0"/>
    <s v="B"/>
    <x v="0"/>
    <d v="1899-12-30T00:01:02"/>
    <s v="B"/>
    <m/>
    <n v="2"/>
  </r>
  <r>
    <d v="2024-05-20T15:38:30"/>
    <x v="7"/>
    <x v="0"/>
    <n v="55"/>
    <s v="   Q-Algebra"/>
    <x v="0"/>
    <s v="E"/>
    <x v="0"/>
    <d v="1899-12-30T00:02:18"/>
    <s v="E"/>
    <m/>
    <n v="2"/>
  </r>
  <r>
    <d v="2024-05-20T15:40:53"/>
    <x v="7"/>
    <x v="0"/>
    <n v="56"/>
    <s v="   Q-Work/Rate Problems"/>
    <x v="0"/>
    <s v="C"/>
    <x v="0"/>
    <d v="1899-12-30T00:02:23"/>
    <s v="C"/>
    <s v="Guessed"/>
    <n v="2"/>
  </r>
  <r>
    <d v="2024-05-20T15:49:33"/>
    <x v="7"/>
    <x v="0"/>
    <n v="57"/>
    <s v="   Q-Arithmetic"/>
    <x v="0"/>
    <s v="D"/>
    <x v="0"/>
    <d v="1899-12-30T00:05:51"/>
    <s v="D"/>
    <m/>
    <n v="2"/>
  </r>
  <r>
    <d v="2024-05-20T15:51:53"/>
    <x v="7"/>
    <x v="0"/>
    <n v="58"/>
    <s v="   Q-Number Properties"/>
    <x v="0"/>
    <s v="C"/>
    <x v="1"/>
    <d v="1899-12-30T00:02:19"/>
    <s v="B"/>
    <m/>
    <n v="2"/>
  </r>
  <r>
    <d v="2024-05-20T15:53:43"/>
    <x v="7"/>
    <x v="0"/>
    <n v="59"/>
    <s v="   Q-Arithmetic"/>
    <x v="0"/>
    <s v="D"/>
    <x v="0"/>
    <d v="1899-12-30T00:01:51"/>
    <s v="D"/>
    <m/>
    <n v="2"/>
  </r>
  <r>
    <d v="2024-05-20T15:56:39"/>
    <x v="7"/>
    <x v="0"/>
    <n v="60"/>
    <s v="   Q-Arithmetic"/>
    <x v="0"/>
    <s v="E"/>
    <x v="1"/>
    <d v="1899-12-30T00:02:56"/>
    <s v="C"/>
    <m/>
    <n v="2"/>
  </r>
  <r>
    <d v="2024-05-20T15:58:23"/>
    <x v="7"/>
    <x v="0"/>
    <n v="61"/>
    <s v="   Q-Sequences"/>
    <x v="0"/>
    <s v="C"/>
    <x v="0"/>
    <d v="1899-12-30T00:01:44"/>
    <s v="C"/>
    <m/>
    <n v="2"/>
  </r>
  <r>
    <d v="2024-05-20T16:00:43"/>
    <x v="7"/>
    <x v="0"/>
    <n v="62"/>
    <s v="   Q-Arithmetic"/>
    <x v="0"/>
    <s v="E"/>
    <x v="0"/>
    <d v="1899-12-30T00:02:20"/>
    <s v="E"/>
    <m/>
    <n v="2"/>
  </r>
  <r>
    <d v="2024-05-20T16:02:21"/>
    <x v="7"/>
    <x v="0"/>
    <n v="63"/>
    <s v="   Q-Arithmetic"/>
    <x v="0"/>
    <s v="B"/>
    <x v="0"/>
    <d v="1899-12-30T00:01:38"/>
    <s v="B"/>
    <m/>
    <n v="2"/>
  </r>
  <r>
    <d v="2024-05-20T16:04:38"/>
    <x v="7"/>
    <x v="0"/>
    <n v="64"/>
    <s v="   Q-Sequences"/>
    <x v="0"/>
    <s v="C"/>
    <x v="0"/>
    <d v="1899-12-30T00:02:17"/>
    <s v="C"/>
    <s v="Guessed"/>
    <n v="2"/>
  </r>
  <r>
    <d v="2024-05-20T16:12:09"/>
    <x v="7"/>
    <x v="0"/>
    <n v="65"/>
    <s v="   Q-Arithmetic"/>
    <x v="0"/>
    <s v="B"/>
    <x v="0"/>
    <d v="1899-12-30T00:02:06"/>
    <s v="B"/>
    <m/>
    <n v="2"/>
  </r>
  <r>
    <d v="2024-05-20T16:13:37"/>
    <x v="7"/>
    <x v="0"/>
    <n v="66"/>
    <s v="   Q-Statistics and Sets Problems"/>
    <x v="0"/>
    <s v="A"/>
    <x v="0"/>
    <d v="1899-12-30T00:01:27"/>
    <s v="A"/>
    <m/>
    <n v="2"/>
  </r>
  <r>
    <d v="2024-05-20T16:14:53"/>
    <x v="7"/>
    <x v="0"/>
    <n v="67"/>
    <s v="   Q-Percents and Interest Problems"/>
    <x v="0"/>
    <s v="D"/>
    <x v="0"/>
    <d v="1899-12-30T00:01:16"/>
    <s v="D"/>
    <m/>
    <n v="2"/>
  </r>
  <r>
    <d v="2024-05-20T16:17:01"/>
    <x v="7"/>
    <x v="0"/>
    <n v="68"/>
    <s v="   Q-Algebra"/>
    <x v="0"/>
    <s v="C"/>
    <x v="0"/>
    <d v="1899-12-30T00:02:08"/>
    <s v="C"/>
    <m/>
    <n v="2"/>
  </r>
  <r>
    <d v="2024-05-20T16:20:25"/>
    <x v="7"/>
    <x v="0"/>
    <n v="69"/>
    <s v="   Q-Arithmetic"/>
    <x v="0"/>
    <s v="C"/>
    <x v="1"/>
    <d v="1899-12-30T00:03:25"/>
    <s v="D"/>
    <s v="Guessed"/>
    <n v="2"/>
  </r>
  <r>
    <d v="2024-05-20T16:28:25"/>
    <x v="7"/>
    <x v="0"/>
    <n v="70"/>
    <s v="   Q-Geometry"/>
    <x v="0"/>
    <s v="C"/>
    <x v="0"/>
    <d v="1899-12-30T00:00:38"/>
    <s v="C"/>
    <m/>
    <n v="2"/>
  </r>
  <r>
    <d v="2024-05-20T16:30:01"/>
    <x v="7"/>
    <x v="0"/>
    <n v="71"/>
    <s v="   Q-Algebra"/>
    <x v="0"/>
    <s v="B"/>
    <x v="0"/>
    <d v="1899-12-30T00:01:36"/>
    <s v="B"/>
    <m/>
    <n v="2"/>
  </r>
  <r>
    <d v="2024-05-20T16:32:12"/>
    <x v="7"/>
    <x v="0"/>
    <n v="72"/>
    <s v="   Q-Arithmetic"/>
    <x v="0"/>
    <s v="D"/>
    <x v="0"/>
    <d v="1899-12-30T00:02:11"/>
    <s v="D"/>
    <m/>
    <n v="2"/>
  </r>
  <r>
    <d v="2024-05-20T16:33:38"/>
    <x v="7"/>
    <x v="0"/>
    <n v="73"/>
    <s v="   Q-Algebra"/>
    <x v="0"/>
    <s v="D"/>
    <x v="0"/>
    <d v="1899-12-30T00:01:26"/>
    <s v="D"/>
    <m/>
    <n v="2"/>
  </r>
  <r>
    <d v="2024-05-20T16:34:47"/>
    <x v="7"/>
    <x v="0"/>
    <n v="74"/>
    <s v="   Q-Arithmetic"/>
    <x v="0"/>
    <s v="C"/>
    <x v="0"/>
    <d v="1899-12-30T00:01:09"/>
    <s v="C"/>
    <m/>
    <n v="2"/>
  </r>
  <r>
    <d v="2024-05-20T16:35:31"/>
    <x v="7"/>
    <x v="0"/>
    <n v="75"/>
    <s v="   Q-Geometry"/>
    <x v="0"/>
    <s v="A"/>
    <x v="0"/>
    <d v="1899-12-30T00:00:44"/>
    <s v="A"/>
    <m/>
    <n v="2"/>
  </r>
  <r>
    <d v="2024-05-21T12:08:20"/>
    <x v="8"/>
    <x v="0"/>
    <n v="51"/>
    <s v="   Q-Arithmetic"/>
    <x v="0"/>
    <s v="A"/>
    <x v="0"/>
    <d v="1899-12-30T00:00:38"/>
    <s v="A"/>
    <m/>
    <n v="2"/>
  </r>
  <r>
    <d v="2024-05-21T12:09:41"/>
    <x v="8"/>
    <x v="0"/>
    <n v="52"/>
    <s v="   Q-Number Properties"/>
    <x v="0"/>
    <s v="D"/>
    <x v="0"/>
    <d v="1899-12-30T00:00:46"/>
    <s v="D"/>
    <m/>
    <n v="2"/>
  </r>
  <r>
    <d v="2024-05-21T12:11:50"/>
    <x v="8"/>
    <x v="0"/>
    <n v="53"/>
    <s v="   Q-Sequences"/>
    <x v="0"/>
    <s v="C"/>
    <x v="0"/>
    <d v="1899-12-30T00:01:25"/>
    <s v="C"/>
    <m/>
    <n v="2"/>
  </r>
  <r>
    <d v="2024-05-21T12:13:39"/>
    <x v="8"/>
    <x v="0"/>
    <n v="54"/>
    <s v="   Q-Algebra"/>
    <x v="0"/>
    <s v="E"/>
    <x v="0"/>
    <d v="1899-12-30T00:01:44"/>
    <s v="E"/>
    <m/>
    <n v="2"/>
  </r>
  <r>
    <d v="2024-05-21T12:16:17"/>
    <x v="8"/>
    <x v="0"/>
    <n v="55"/>
    <s v="   Q-Inequalities"/>
    <x v="0"/>
    <s v="B"/>
    <x v="0"/>
    <d v="1899-12-30T00:02:38"/>
    <s v="B"/>
    <m/>
    <n v="2"/>
  </r>
  <r>
    <d v="2024-05-21T12:18:07"/>
    <x v="8"/>
    <x v="0"/>
    <n v="56"/>
    <s v="   Q-Statistics and Sets Problems"/>
    <x v="0"/>
    <s v="B"/>
    <x v="0"/>
    <d v="1899-12-30T00:01:50"/>
    <s v="B"/>
    <m/>
    <n v="2"/>
  </r>
  <r>
    <d v="2024-05-21T12:20:12"/>
    <x v="8"/>
    <x v="0"/>
    <n v="57"/>
    <s v="   Q-Algebra"/>
    <x v="0"/>
    <s v="A"/>
    <x v="0"/>
    <d v="1899-12-30T00:02:05"/>
    <s v="A"/>
    <m/>
    <n v="2"/>
  </r>
  <r>
    <d v="2024-05-21T12:22:05"/>
    <x v="8"/>
    <x v="0"/>
    <n v="58"/>
    <s v="   Q-Work/Rate Problems"/>
    <x v="0"/>
    <s v="D"/>
    <x v="0"/>
    <d v="1899-12-30T00:01:53"/>
    <s v="D"/>
    <m/>
    <n v="2"/>
  </r>
  <r>
    <d v="2024-05-21T12:24:04"/>
    <x v="8"/>
    <x v="0"/>
    <n v="59"/>
    <s v="   Q-Percents and Interest Problems"/>
    <x v="0"/>
    <s v="D"/>
    <x v="0"/>
    <d v="1899-12-30T00:01:59"/>
    <s v="D"/>
    <m/>
    <n v="2"/>
  </r>
  <r>
    <d v="2024-05-21T12:25:47"/>
    <x v="8"/>
    <x v="0"/>
    <n v="60"/>
    <s v="   Q-Algebra"/>
    <x v="0"/>
    <s v="D"/>
    <x v="0"/>
    <d v="1899-12-30T00:01:43"/>
    <s v="D"/>
    <m/>
    <n v="2"/>
  </r>
  <r>
    <d v="2024-05-21T12:27:45"/>
    <x v="8"/>
    <x v="0"/>
    <n v="61"/>
    <s v="   Q-Arithmetic"/>
    <x v="0"/>
    <s v="E"/>
    <x v="0"/>
    <d v="1899-12-30T00:01:58"/>
    <s v="E"/>
    <m/>
    <n v="2"/>
  </r>
  <r>
    <d v="2024-05-21T12:29:41"/>
    <x v="8"/>
    <x v="0"/>
    <n v="62"/>
    <s v="   Q-Algebra"/>
    <x v="0"/>
    <s v="A"/>
    <x v="0"/>
    <d v="1899-12-30T00:01:55"/>
    <s v="A"/>
    <m/>
    <n v="2"/>
  </r>
  <r>
    <d v="2024-05-21T12:31:37"/>
    <x v="8"/>
    <x v="0"/>
    <n v="63"/>
    <s v="   Q-Algebra"/>
    <x v="0"/>
    <s v="D"/>
    <x v="0"/>
    <d v="1899-12-30T00:01:56"/>
    <s v="D"/>
    <m/>
    <n v="2"/>
  </r>
  <r>
    <d v="2024-05-21T12:34:00"/>
    <x v="8"/>
    <x v="0"/>
    <n v="64"/>
    <s v="   Q-Arithmetic"/>
    <x v="0"/>
    <s v="C"/>
    <x v="0"/>
    <d v="1899-12-30T00:02:23"/>
    <s v="C"/>
    <m/>
    <n v="2"/>
  </r>
  <r>
    <d v="2024-05-21T12:36:39"/>
    <x v="8"/>
    <x v="0"/>
    <n v="65"/>
    <s v="   Q-Arithmetic"/>
    <x v="0"/>
    <s v="E"/>
    <x v="1"/>
    <d v="1899-12-30T00:02:39"/>
    <s v="B"/>
    <s v="Guessed, approach was bad"/>
    <n v="2"/>
  </r>
  <r>
    <d v="2024-05-21T12:39:42"/>
    <x v="8"/>
    <x v="0"/>
    <n v="66"/>
    <s v="   Q-Algebra"/>
    <x v="0"/>
    <s v="B"/>
    <x v="0"/>
    <d v="1899-12-30T00:02:24"/>
    <s v="B"/>
    <s v="Guessed. Approach was bad"/>
    <n v="2"/>
  </r>
  <r>
    <d v="2024-05-21T12:44:32"/>
    <x v="8"/>
    <x v="0"/>
    <n v="67"/>
    <s v="   Q-Percents and Interest Problems"/>
    <x v="0"/>
    <s v="D"/>
    <x v="0"/>
    <d v="1899-12-30T00:01:43"/>
    <s v="D"/>
    <m/>
    <n v="2"/>
  </r>
  <r>
    <d v="2024-05-21T12:47:37"/>
    <x v="8"/>
    <x v="0"/>
    <n v="68"/>
    <s v="   Q-Sequences"/>
    <x v="0"/>
    <s v="D"/>
    <x v="0"/>
    <d v="1899-12-30T00:01:27"/>
    <s v="D"/>
    <m/>
    <n v="2"/>
  </r>
  <r>
    <d v="2024-05-21T12:48:51"/>
    <x v="8"/>
    <x v="0"/>
    <n v="69"/>
    <s v="   Q-Arithmetic"/>
    <x v="0"/>
    <s v="C"/>
    <x v="0"/>
    <d v="1899-12-30T00:01:14"/>
    <s v="C"/>
    <m/>
    <n v="2"/>
  </r>
  <r>
    <d v="2024-05-21T12:51:56"/>
    <x v="8"/>
    <x v="0"/>
    <n v="70"/>
    <s v="   Q-Number Properties"/>
    <x v="0"/>
    <s v="E"/>
    <x v="0"/>
    <d v="1899-12-30T00:03:05"/>
    <s v="E"/>
    <s v="Guessed"/>
    <n v="2"/>
  </r>
  <r>
    <d v="2024-05-21T14:28:57"/>
    <x v="8"/>
    <x v="0"/>
    <n v="71"/>
    <s v="   Q-Arithmetic"/>
    <x v="0"/>
    <s v="E"/>
    <x v="0"/>
    <d v="1899-12-30T00:00:31"/>
    <s v="E"/>
    <m/>
    <n v="2"/>
  </r>
  <r>
    <d v="2024-05-21T14:31:10"/>
    <x v="8"/>
    <x v="0"/>
    <n v="72"/>
    <s v="   Q-Arithmetic"/>
    <x v="0"/>
    <s v="B"/>
    <x v="0"/>
    <d v="1899-12-30T00:02:13"/>
    <s v="B"/>
    <m/>
    <n v="2"/>
  </r>
  <r>
    <d v="2024-05-21T14:32:17"/>
    <x v="8"/>
    <x v="0"/>
    <n v="73"/>
    <s v="   Q-Inequalities"/>
    <x v="0"/>
    <s v="C"/>
    <x v="0"/>
    <d v="1899-12-30T00:01:07"/>
    <s v="C"/>
    <m/>
    <n v="2"/>
  </r>
  <r>
    <d v="2024-05-21T14:34:55"/>
    <x v="8"/>
    <x v="0"/>
    <n v="74"/>
    <s v="   Q-Arithmetic"/>
    <x v="0"/>
    <s v="B"/>
    <x v="0"/>
    <d v="1899-12-30T00:02:38"/>
    <s v="B"/>
    <m/>
    <n v="2"/>
  </r>
  <r>
    <d v="2024-05-21T14:37:52"/>
    <x v="8"/>
    <x v="0"/>
    <n v="75"/>
    <s v="   Q-Percents and Interest Problems"/>
    <x v="0"/>
    <s v="D"/>
    <x v="0"/>
    <d v="1899-12-30T00:02:57"/>
    <s v="D"/>
    <s v="Guessed"/>
    <n v="2"/>
  </r>
  <r>
    <d v="2024-05-21T14:50:25"/>
    <x v="8"/>
    <x v="1"/>
    <n v="279"/>
    <s v="   Q-Arithmetic"/>
    <x v="1"/>
    <s v="E"/>
    <x v="0"/>
    <d v="1899-12-30T00:01:38"/>
    <s v="E"/>
    <m/>
    <n v="4"/>
  </r>
  <r>
    <d v="2024-05-21T14:52:07"/>
    <x v="8"/>
    <x v="1"/>
    <n v="280"/>
    <s v="   Q-Percents and Interest Problems"/>
    <x v="1"/>
    <s v="A"/>
    <x v="0"/>
    <d v="1899-12-30T00:01:43"/>
    <s v="A"/>
    <m/>
    <n v="4"/>
  </r>
  <r>
    <d v="2024-05-21T14:54:14"/>
    <x v="8"/>
    <x v="1"/>
    <n v="281"/>
    <s v="   Q-Algebra"/>
    <x v="1"/>
    <s v="D"/>
    <x v="0"/>
    <d v="1899-12-30T00:02:06"/>
    <s v="D"/>
    <m/>
    <n v="4"/>
  </r>
  <r>
    <d v="2024-05-21T14:56:47"/>
    <x v="8"/>
    <x v="1"/>
    <n v="282"/>
    <s v="   Q-Algebra"/>
    <x v="1"/>
    <s v="B"/>
    <x v="0"/>
    <d v="1899-12-30T00:02:34"/>
    <s v="B"/>
    <m/>
    <n v="4"/>
  </r>
  <r>
    <d v="2024-05-21T14:59:03"/>
    <x v="8"/>
    <x v="1"/>
    <n v="283"/>
    <s v="   Q-Arithmetic"/>
    <x v="1"/>
    <s v="A"/>
    <x v="1"/>
    <d v="1899-12-30T00:02:16"/>
    <s v="C"/>
    <m/>
    <n v="4"/>
  </r>
  <r>
    <d v="2024-05-21T15:02:14"/>
    <x v="8"/>
    <x v="1"/>
    <n v="284"/>
    <s v="   Q-Arithmetic"/>
    <x v="1"/>
    <s v="E"/>
    <x v="0"/>
    <d v="1899-12-30T00:03:10"/>
    <s v="E"/>
    <m/>
    <n v="4"/>
  </r>
  <r>
    <d v="2024-05-21T15:05:41"/>
    <x v="8"/>
    <x v="1"/>
    <n v="285"/>
    <s v="   Q-Probability"/>
    <x v="1"/>
    <s v="C"/>
    <x v="0"/>
    <d v="1899-12-30T00:03:27"/>
    <s v="C"/>
    <m/>
    <n v="4"/>
  </r>
  <r>
    <d v="2024-05-21T15:06:51"/>
    <x v="8"/>
    <x v="1"/>
    <n v="286"/>
    <s v="   Q-Arithmetic"/>
    <x v="1"/>
    <s v="E"/>
    <x v="0"/>
    <d v="1899-12-30T00:01:10"/>
    <s v="E"/>
    <m/>
    <n v="4"/>
  </r>
  <r>
    <d v="2024-05-21T15:10:18"/>
    <x v="8"/>
    <x v="1"/>
    <n v="287"/>
    <s v="   Q-Arithmetic"/>
    <x v="1"/>
    <s v="A"/>
    <x v="0"/>
    <d v="1899-12-30T00:03:27"/>
    <s v="A"/>
    <m/>
    <n v="4"/>
  </r>
  <r>
    <d v="2024-05-21T15:15:26"/>
    <x v="8"/>
    <x v="1"/>
    <n v="288"/>
    <s v="   Q-Overlapping Sets"/>
    <x v="1"/>
    <s v="C"/>
    <x v="1"/>
    <d v="1899-12-30T00:05:08"/>
    <s v="E"/>
    <s v="Guessed"/>
    <n v="4"/>
  </r>
  <r>
    <d v="2024-05-21T15:17:02"/>
    <x v="8"/>
    <x v="1"/>
    <n v="289"/>
    <s v="   Q-Algebra"/>
    <x v="1"/>
    <s v="C"/>
    <x v="0"/>
    <d v="1899-12-30T00:01:36"/>
    <s v="C"/>
    <m/>
    <n v="4"/>
  </r>
  <r>
    <d v="2024-05-21T15:20:21"/>
    <x v="8"/>
    <x v="1"/>
    <n v="290"/>
    <s v="   Q-Arithmetic"/>
    <x v="1"/>
    <s v="E"/>
    <x v="0"/>
    <d v="1899-12-30T00:03:19"/>
    <s v="E"/>
    <s v="Guessed"/>
    <n v="4"/>
  </r>
  <r>
    <d v="2024-05-21T15:28:38"/>
    <x v="8"/>
    <x v="1"/>
    <n v="291"/>
    <s v="   Q-Algebra"/>
    <x v="1"/>
    <s v="D"/>
    <x v="0"/>
    <d v="1899-12-30T00:02:11"/>
    <s v="D"/>
    <m/>
    <n v="4"/>
  </r>
  <r>
    <d v="2024-05-21T15:31:12"/>
    <x v="8"/>
    <x v="1"/>
    <n v="292"/>
    <s v="   Q-Percents and Interest Problems"/>
    <x v="1"/>
    <s v="A"/>
    <x v="0"/>
    <d v="1899-12-30T00:02:33"/>
    <s v="A"/>
    <m/>
    <n v="4"/>
  </r>
  <r>
    <d v="2024-05-21T15:32:54"/>
    <x v="8"/>
    <x v="1"/>
    <n v="293"/>
    <s v="   Q-Inequalities"/>
    <x v="1"/>
    <s v="C"/>
    <x v="0"/>
    <d v="1899-12-30T00:01:42"/>
    <s v="C"/>
    <m/>
    <n v="4"/>
  </r>
  <r>
    <d v="2024-05-21T15:36:29"/>
    <x v="8"/>
    <x v="1"/>
    <n v="294"/>
    <s v="   Q-Percents and Interest Problems"/>
    <x v="1"/>
    <s v="C"/>
    <x v="0"/>
    <d v="1899-12-30T00:01:27"/>
    <s v="C"/>
    <m/>
    <n v="4"/>
  </r>
  <r>
    <d v="2024-05-21T15:38:10"/>
    <x v="8"/>
    <x v="1"/>
    <n v="295"/>
    <s v="   Q-Arithmetic"/>
    <x v="1"/>
    <s v="E"/>
    <x v="0"/>
    <d v="1899-12-30T00:01:41"/>
    <s v="E"/>
    <m/>
    <n v="4"/>
  </r>
  <r>
    <d v="2024-05-21T15:40:20"/>
    <x v="8"/>
    <x v="1"/>
    <n v="296"/>
    <s v="   Q-Algebra"/>
    <x v="1"/>
    <s v="D"/>
    <x v="0"/>
    <d v="1899-12-30T00:02:10"/>
    <s v="D"/>
    <m/>
    <n v="4"/>
  </r>
  <r>
    <d v="2024-05-21T15:41:39"/>
    <x v="8"/>
    <x v="1"/>
    <n v="297"/>
    <s v="   Q-Algebra"/>
    <x v="1"/>
    <s v="D"/>
    <x v="1"/>
    <d v="1899-12-30T00:01:19"/>
    <s v="B"/>
    <m/>
    <n v="4"/>
  </r>
  <r>
    <d v="2024-05-21T15:44:20"/>
    <x v="8"/>
    <x v="1"/>
    <n v="298"/>
    <s v="   Q-Statistics and Sets Problems"/>
    <x v="1"/>
    <s v="B"/>
    <x v="0"/>
    <d v="1899-12-30T00:02:40"/>
    <s v="B"/>
    <m/>
    <n v="4"/>
  </r>
  <r>
    <d v="2024-05-21T15:47:16"/>
    <x v="8"/>
    <x v="1"/>
    <n v="299"/>
    <s v="   Q-Arithmetic"/>
    <x v="1"/>
    <s v="D"/>
    <x v="0"/>
    <d v="1899-12-30T00:02:56"/>
    <s v="D"/>
    <m/>
    <n v="4"/>
  </r>
  <r>
    <d v="2024-05-21T15:49:11"/>
    <x v="8"/>
    <x v="1"/>
    <n v="300"/>
    <s v="   Q-Statistics and Sets Problems"/>
    <x v="1"/>
    <s v="A"/>
    <x v="0"/>
    <d v="1899-12-30T00:01:55"/>
    <s v="A"/>
    <m/>
    <n v="4"/>
  </r>
  <r>
    <d v="2024-05-21T15:53:45"/>
    <x v="8"/>
    <x v="1"/>
    <n v="301"/>
    <s v="   Q-Arithmetic"/>
    <x v="1"/>
    <s v="B"/>
    <x v="1"/>
    <d v="1899-12-30T00:03:35"/>
    <s v="C"/>
    <m/>
    <n v="4"/>
  </r>
  <r>
    <d v="2024-05-21T15:55:38"/>
    <x v="8"/>
    <x v="1"/>
    <n v="302"/>
    <s v="   Q-Percents and Interest Problems"/>
    <x v="1"/>
    <s v="C"/>
    <x v="0"/>
    <d v="1899-12-30T00:01:53"/>
    <s v="C"/>
    <m/>
    <n v="4"/>
  </r>
  <r>
    <d v="2024-05-21T15:58:29"/>
    <x v="8"/>
    <x v="1"/>
    <n v="303"/>
    <s v="   Q-Overlapping Sets"/>
    <x v="1"/>
    <s v="D"/>
    <x v="0"/>
    <d v="1899-12-30T00:02:51"/>
    <s v="D"/>
    <m/>
    <n v="4"/>
  </r>
  <r>
    <d v="2024-05-22T11:09:00"/>
    <x v="29"/>
    <x v="0"/>
    <s v="Link"/>
    <s v="   Q-Fractions/Ratios/Decimals"/>
    <x v="0"/>
    <s v="C"/>
    <x v="0"/>
    <d v="1899-12-30T00:00:59"/>
    <s v="C"/>
    <m/>
    <n v="2"/>
  </r>
  <r>
    <d v="2024-05-22T11:10:00"/>
    <x v="29"/>
    <x v="0"/>
    <s v="Link"/>
    <s v="   Q-Fractions/Ratios/Decimals"/>
    <x v="0"/>
    <s v="C"/>
    <x v="0"/>
    <d v="1899-12-30T00:00:37"/>
    <s v="C"/>
    <m/>
    <n v="2"/>
  </r>
  <r>
    <d v="2024-05-22T11:12:00"/>
    <x v="29"/>
    <x v="0"/>
    <s v="Link"/>
    <s v="   Q-Fractions/Ratios/Decimals"/>
    <x v="0"/>
    <s v="E"/>
    <x v="0"/>
    <d v="1899-12-30T00:02:09"/>
    <s v="E"/>
    <m/>
    <n v="2"/>
  </r>
  <r>
    <d v="2024-05-22T11:17:00"/>
    <x v="29"/>
    <x v="0"/>
    <s v="Link"/>
    <s v="   Q-Fractions/Ratios/Decimals"/>
    <x v="0"/>
    <s v="E"/>
    <x v="0"/>
    <d v="1899-12-30T00:01:30"/>
    <s v="E"/>
    <m/>
    <n v="2"/>
  </r>
  <r>
    <d v="2024-05-22T11:20:00"/>
    <x v="29"/>
    <x v="0"/>
    <s v="Link"/>
    <s v="   Q-Fractions/Ratios/Decimals"/>
    <x v="0"/>
    <s v="E"/>
    <x v="0"/>
    <d v="1899-12-30T00:01:59"/>
    <s v="E"/>
    <m/>
    <n v="2"/>
  </r>
  <r>
    <d v="2024-05-22T11:51:00"/>
    <x v="29"/>
    <x v="0"/>
    <s v="Link"/>
    <s v="   Q-Fractions/Ratios/Decimals"/>
    <x v="0"/>
    <s v="D"/>
    <x v="0"/>
    <d v="1899-12-30T00:01:22"/>
    <s v="D"/>
    <m/>
    <n v="2"/>
  </r>
  <r>
    <d v="2024-05-22T11:53:00"/>
    <x v="29"/>
    <x v="0"/>
    <s v="Link"/>
    <s v="   Q-Fractions/Ratios/Decimals"/>
    <x v="0"/>
    <s v="B"/>
    <x v="0"/>
    <d v="1899-12-30T00:01:15"/>
    <s v="B"/>
    <m/>
    <n v="2"/>
  </r>
  <r>
    <d v="2024-05-22T11:54:00"/>
    <x v="29"/>
    <x v="0"/>
    <s v="Link"/>
    <s v="   Q-Fractions/Ratios/Decimals"/>
    <x v="0"/>
    <s v="C"/>
    <x v="0"/>
    <d v="1899-12-30T00:00:53"/>
    <s v="C"/>
    <m/>
    <n v="2"/>
  </r>
  <r>
    <d v="2024-05-22T11:56:00"/>
    <x v="29"/>
    <x v="0"/>
    <s v="Link"/>
    <s v="   Q-Fractions/Ratios/Decimals"/>
    <x v="0"/>
    <s v="C"/>
    <x v="0"/>
    <d v="1899-12-30T00:00:47"/>
    <s v="C"/>
    <m/>
    <n v="2"/>
  </r>
  <r>
    <d v="2024-05-22T11:58:00"/>
    <x v="29"/>
    <x v="0"/>
    <s v="Link"/>
    <s v="   Q-Fractions/Ratios/Decimals"/>
    <x v="0"/>
    <s v="B"/>
    <x v="0"/>
    <d v="1899-12-30T00:01:35"/>
    <s v="B"/>
    <m/>
    <n v="2"/>
  </r>
  <r>
    <d v="2024-05-22T12:03:00"/>
    <x v="29"/>
    <x v="0"/>
    <s v="Link"/>
    <s v="   Q-Fractions/Ratios/Decimals"/>
    <x v="0"/>
    <s v="B"/>
    <x v="0"/>
    <d v="1899-12-30T00:02:04"/>
    <s v="B"/>
    <m/>
    <n v="2"/>
  </r>
  <r>
    <d v="2024-05-22T12:05:00"/>
    <x v="29"/>
    <x v="0"/>
    <s v="Link"/>
    <s v="   Q-Fractions/Ratios/Decimals"/>
    <x v="0"/>
    <s v="C"/>
    <x v="0"/>
    <d v="1899-12-30T00:00:56"/>
    <s v="C"/>
    <m/>
    <n v="2"/>
  </r>
  <r>
    <d v="2024-05-22T12:08:00"/>
    <x v="29"/>
    <x v="0"/>
    <s v="Link"/>
    <s v="   Q-Fractions/Ratios/Decimals"/>
    <x v="0"/>
    <s v="E"/>
    <x v="0"/>
    <d v="1899-12-30T00:00:52"/>
    <s v="E"/>
    <m/>
    <n v="2"/>
  </r>
  <r>
    <d v="2024-05-22T12:13:00"/>
    <x v="29"/>
    <x v="0"/>
    <s v="Link"/>
    <s v="   Q-Fractions/Ratios/Decimals"/>
    <x v="0"/>
    <s v="E"/>
    <x v="0"/>
    <d v="1899-12-30T00:00:51"/>
    <s v="E"/>
    <m/>
    <n v="2"/>
  </r>
  <r>
    <d v="2024-05-22T12:15:00"/>
    <x v="29"/>
    <x v="0"/>
    <s v="Link"/>
    <s v="   Q-Fractions/Ratios/Decimals"/>
    <x v="0"/>
    <s v="D"/>
    <x v="0"/>
    <d v="1899-12-30T00:01:13"/>
    <s v="D"/>
    <m/>
    <n v="2"/>
  </r>
  <r>
    <d v="2024-05-22T12:29:00"/>
    <x v="30"/>
    <x v="0"/>
    <s v="Link"/>
    <s v="   Q-Fractions/Ratios/Decimals"/>
    <x v="0"/>
    <s v="C"/>
    <x v="0"/>
    <d v="1899-12-30T00:02:11"/>
    <s v="C"/>
    <m/>
    <n v="2"/>
  </r>
  <r>
    <d v="2024-05-22T12:38:00"/>
    <x v="30"/>
    <x v="0"/>
    <s v="Link"/>
    <s v="   Q-Fractions/Ratios/Decimals"/>
    <x v="0"/>
    <s v="D"/>
    <x v="0"/>
    <d v="1899-12-30T00:02:08"/>
    <s v="D"/>
    <m/>
    <n v="2"/>
  </r>
  <r>
    <d v="2024-05-22T12:44:00"/>
    <x v="30"/>
    <x v="0"/>
    <s v="Link"/>
    <s v="   Q-Fractions/Ratios/Decimals"/>
    <x v="0"/>
    <s v="C"/>
    <x v="0"/>
    <d v="1899-12-30T00:01:47"/>
    <s v="C"/>
    <m/>
    <n v="2"/>
  </r>
  <r>
    <d v="2024-05-22T12:49:00"/>
    <x v="30"/>
    <x v="0"/>
    <s v="Link"/>
    <s v="   Q-Fractions/Ratios/Decimals"/>
    <x v="1"/>
    <s v="B"/>
    <x v="1"/>
    <d v="1899-12-30T00:02:35"/>
    <s v="E"/>
    <m/>
    <n v="4"/>
  </r>
  <r>
    <d v="2024-05-22T12:56:00"/>
    <x v="30"/>
    <x v="0"/>
    <s v="Link"/>
    <s v="   Q-Fractions/Ratios/Decimals"/>
    <x v="1"/>
    <s v="A"/>
    <x v="0"/>
    <d v="1899-12-30T00:00:43"/>
    <s v="A"/>
    <m/>
    <n v="4"/>
  </r>
  <r>
    <d v="2024-05-22T14:29:00"/>
    <x v="30"/>
    <x v="0"/>
    <s v="Link"/>
    <s v="   Q-Fractions/Ratios/Decimals"/>
    <x v="1"/>
    <s v="C"/>
    <x v="0"/>
    <d v="1899-12-30T00:01:18"/>
    <s v="C"/>
    <m/>
    <n v="4"/>
  </r>
  <r>
    <d v="2024-05-22T14:35:00"/>
    <x v="30"/>
    <x v="0"/>
    <s v="Link"/>
    <s v="   Q-Fractions/Ratios/Decimals"/>
    <x v="0"/>
    <s v="B"/>
    <x v="1"/>
    <d v="1899-12-30T00:01:47"/>
    <s v="C"/>
    <s v="sloppy error in calculation"/>
    <n v="2"/>
  </r>
  <r>
    <d v="2024-05-22T15:11:00"/>
    <x v="30"/>
    <x v="0"/>
    <s v="Link"/>
    <s v="   Q-Fractions/Ratios/Decimals"/>
    <x v="1"/>
    <s v="C"/>
    <x v="1"/>
    <d v="1899-12-30T00:02:56"/>
    <s v="D"/>
    <s v="correct approach, question read wrongly"/>
    <n v="4"/>
  </r>
  <r>
    <d v="2024-05-22T15:19:00"/>
    <x v="30"/>
    <x v="0"/>
    <s v="Link"/>
    <s v="   Q-Fractions/Ratios/Decimals"/>
    <x v="1"/>
    <s v="A"/>
    <x v="1"/>
    <d v="1899-12-30T00:01:37"/>
    <s v="C"/>
    <m/>
    <n v="4"/>
  </r>
  <r>
    <d v="2024-05-22T15:25:00"/>
    <x v="30"/>
    <x v="0"/>
    <s v="Link"/>
    <s v="   Q-Fractions/Ratios/Decimals"/>
    <x v="0"/>
    <s v="D"/>
    <x v="0"/>
    <d v="1899-12-30T00:02:13"/>
    <s v="D"/>
    <m/>
    <n v="2"/>
  </r>
  <r>
    <d v="2024-05-22T15:32:00"/>
    <x v="30"/>
    <x v="0"/>
    <s v="Link"/>
    <s v="   Q-Fractions/Ratios/Decimals"/>
    <x v="0"/>
    <s v="B"/>
    <x v="0"/>
    <d v="1899-12-30T00:02:06"/>
    <s v="B"/>
    <m/>
    <n v="2"/>
  </r>
  <r>
    <d v="2024-05-22T15:33:00"/>
    <x v="30"/>
    <x v="0"/>
    <s v="Link"/>
    <s v="   Q-Fractions/Ratios/Decimals"/>
    <x v="0"/>
    <s v="B"/>
    <x v="0"/>
    <d v="1899-12-30T00:00:51"/>
    <s v="B"/>
    <m/>
    <n v="2"/>
  </r>
  <r>
    <d v="2024-05-22T15:38:00"/>
    <x v="30"/>
    <x v="0"/>
    <s v="Link"/>
    <s v="   Q-Fractions/Ratios/Decimals"/>
    <x v="0"/>
    <s v="C"/>
    <x v="1"/>
    <d v="1899-12-30T00:04:19"/>
    <s v="B"/>
    <s v="calculation error"/>
    <n v="2"/>
  </r>
  <r>
    <d v="2024-05-22T15:42:00"/>
    <x v="30"/>
    <x v="0"/>
    <s v="Link"/>
    <s v="   Q-Fractions/Ratios/Decimals"/>
    <x v="1"/>
    <s v="C"/>
    <x v="0"/>
    <d v="1899-12-30T00:02:56"/>
    <s v="C"/>
    <m/>
    <n v="4"/>
  </r>
  <r>
    <d v="2024-05-22T15:49:00"/>
    <x v="30"/>
    <x v="0"/>
    <s v="Link"/>
    <s v="   Q-Fractions/Ratios/Decimals"/>
    <x v="1"/>
    <s v="E"/>
    <x v="0"/>
    <d v="1899-12-30T00:03:30"/>
    <s v="E"/>
    <m/>
    <n v="4"/>
  </r>
  <r>
    <d v="2024-05-23T11:20:00"/>
    <x v="31"/>
    <x v="1"/>
    <s v="Link"/>
    <s v="   Q-Fractions/Ratios/Decimals"/>
    <x v="0"/>
    <s v="D"/>
    <x v="0"/>
    <d v="1899-12-30T00:01:01"/>
    <s v="D"/>
    <m/>
    <n v="2"/>
  </r>
  <r>
    <d v="2024-05-23T11:22:00"/>
    <x v="31"/>
    <x v="1"/>
    <s v="Link"/>
    <s v="   Q-Fractions/Ratios/Decimals"/>
    <x v="0"/>
    <s v="D"/>
    <x v="0"/>
    <d v="1899-12-30T00:01:22"/>
    <s v="D"/>
    <m/>
    <n v="2"/>
  </r>
  <r>
    <d v="2024-05-23T11:23:00"/>
    <x v="31"/>
    <x v="1"/>
    <s v="Link"/>
    <s v="   Q-Fractions/Ratios/Decimals"/>
    <x v="0"/>
    <s v="B"/>
    <x v="0"/>
    <d v="1899-12-30T00:01:06"/>
    <s v="B"/>
    <m/>
    <n v="2"/>
  </r>
  <r>
    <d v="2024-05-23T11:25:00"/>
    <x v="31"/>
    <x v="1"/>
    <s v="Link"/>
    <s v="   Q-Fractions/Ratios/Decimals"/>
    <x v="0"/>
    <s v="D"/>
    <x v="0"/>
    <d v="1899-12-30T00:01:04"/>
    <s v="D"/>
    <m/>
    <n v="2"/>
  </r>
  <r>
    <d v="2024-05-23T11:26:00"/>
    <x v="31"/>
    <x v="1"/>
    <s v="Link"/>
    <s v="   Q-Fractions/Ratios/Decimals"/>
    <x v="0"/>
    <s v="A"/>
    <x v="0"/>
    <d v="1899-12-30T00:00:50"/>
    <s v="A"/>
    <m/>
    <n v="2"/>
  </r>
  <r>
    <d v="2024-05-23T11:28:00"/>
    <x v="31"/>
    <x v="1"/>
    <s v="Link"/>
    <s v="   Q-Fractions/Ratios/Decimals"/>
    <x v="0"/>
    <s v="B"/>
    <x v="0"/>
    <d v="1899-12-30T00:02:18"/>
    <s v="B"/>
    <m/>
    <n v="2"/>
  </r>
  <r>
    <d v="2024-05-23T11:33:00"/>
    <x v="31"/>
    <x v="1"/>
    <s v="Link"/>
    <s v="   Q-Fractions/Ratios/Decimals"/>
    <x v="0"/>
    <s v="C"/>
    <x v="0"/>
    <d v="1899-12-30T00:00:57"/>
    <s v="C"/>
    <m/>
    <n v="2"/>
  </r>
  <r>
    <d v="2024-05-23T12:01:00"/>
    <x v="31"/>
    <x v="1"/>
    <s v="Link"/>
    <s v="   Q-Fractions/Ratios/Decimals"/>
    <x v="0"/>
    <s v="C"/>
    <x v="0"/>
    <d v="1899-12-30T00:03:06"/>
    <s v="C"/>
    <m/>
    <n v="2"/>
  </r>
  <r>
    <d v="2024-05-23T12:05:00"/>
    <x v="31"/>
    <x v="1"/>
    <s v="Link"/>
    <s v="   Q-Fractions/Ratios/Decimals"/>
    <x v="0"/>
    <s v="A"/>
    <x v="0"/>
    <d v="1899-12-30T00:02:12"/>
    <s v="A"/>
    <m/>
    <n v="2"/>
  </r>
  <r>
    <d v="2024-05-23T12:07:00"/>
    <x v="31"/>
    <x v="1"/>
    <s v="Link"/>
    <s v="   Q-Fractions/Ratios/Decimals"/>
    <x v="0"/>
    <s v="D"/>
    <x v="1"/>
    <d v="1899-12-30T00:01:12"/>
    <s v="A"/>
    <s v="wash your brains after reading statement 2"/>
    <n v="2"/>
  </r>
  <r>
    <d v="2024-05-23T12:13:00"/>
    <x v="31"/>
    <x v="1"/>
    <s v="Link"/>
    <s v="   Q-Fractions/Ratios/Decimals"/>
    <x v="0"/>
    <s v="B"/>
    <x v="0"/>
    <d v="1899-12-30T00:01:42"/>
    <s v="B"/>
    <m/>
    <n v="2"/>
  </r>
  <r>
    <d v="2024-05-23T12:16:00"/>
    <x v="31"/>
    <x v="1"/>
    <s v="Link"/>
    <s v="   Q-Fractions/Ratios/Decimals"/>
    <x v="0"/>
    <s v="A"/>
    <x v="0"/>
    <d v="1899-12-30T00:01:50"/>
    <s v="A"/>
    <m/>
    <n v="2"/>
  </r>
  <r>
    <d v="2024-05-23T12:18:00"/>
    <x v="31"/>
    <x v="1"/>
    <s v="Link"/>
    <s v="   Q-Fractions/Ratios/Decimals"/>
    <x v="0"/>
    <s v="D"/>
    <x v="0"/>
    <d v="1899-12-30T00:01:17"/>
    <s v="D"/>
    <m/>
    <n v="2"/>
  </r>
  <r>
    <d v="2024-05-23T12:20:00"/>
    <x v="31"/>
    <x v="1"/>
    <s v="Link"/>
    <s v="   Q-Fractions/Ratios/Decimals"/>
    <x v="0"/>
    <s v="C"/>
    <x v="0"/>
    <d v="1899-12-30T00:01:23"/>
    <s v="C"/>
    <m/>
    <n v="2"/>
  </r>
  <r>
    <d v="2024-05-23T12:22:00"/>
    <x v="31"/>
    <x v="1"/>
    <s v="Link"/>
    <s v="   Q-Fractions/Ratios/Decimals"/>
    <x v="0"/>
    <s v="C"/>
    <x v="0"/>
    <d v="1899-12-30T00:01:04"/>
    <s v="C"/>
    <m/>
    <n v="2"/>
  </r>
  <r>
    <d v="2024-05-23T12:25:00"/>
    <x v="32"/>
    <x v="1"/>
    <s v="Link"/>
    <s v="   Q-Fractions/Ratios/Decimals"/>
    <x v="0"/>
    <s v="D"/>
    <x v="0"/>
    <d v="1899-12-30T00:02:10"/>
    <s v="D"/>
    <m/>
    <n v="2"/>
  </r>
  <r>
    <d v="2024-05-23T12:29:00"/>
    <x v="32"/>
    <x v="1"/>
    <s v="Link"/>
    <s v="   Q-Fractions/Ratios/Decimals"/>
    <x v="1"/>
    <s v="B"/>
    <x v="0"/>
    <d v="1899-12-30T00:01:19"/>
    <s v="B"/>
    <m/>
    <n v="4"/>
  </r>
  <r>
    <d v="2024-05-23T12:31:00"/>
    <x v="32"/>
    <x v="1"/>
    <s v="Link"/>
    <s v="   Q-Fractions/Ratios/Decimals"/>
    <x v="0"/>
    <s v="E"/>
    <x v="0"/>
    <d v="1899-12-30T00:01:13"/>
    <s v="E"/>
    <m/>
    <n v="2"/>
  </r>
  <r>
    <d v="2024-05-23T12:33:00"/>
    <x v="32"/>
    <x v="1"/>
    <s v="Link"/>
    <s v="   Q-Fractions/Ratios/Decimals"/>
    <x v="0"/>
    <s v="C"/>
    <x v="0"/>
    <d v="1899-12-30T00:01:29"/>
    <s v="C"/>
    <m/>
    <n v="2"/>
  </r>
  <r>
    <d v="2024-05-23T12:36:00"/>
    <x v="32"/>
    <x v="1"/>
    <s v="Link"/>
    <s v="   Q-Fractions/Ratios/Decimals"/>
    <x v="0"/>
    <s v="C"/>
    <x v="1"/>
    <d v="1899-12-30T00:02:06"/>
    <s v="E"/>
    <m/>
    <n v="2"/>
  </r>
  <r>
    <d v="2024-05-23T12:40:00"/>
    <x v="32"/>
    <x v="1"/>
    <s v="Link"/>
    <s v="   Q-Fractions/Ratios/Decimals"/>
    <x v="0"/>
    <s v="C"/>
    <x v="1"/>
    <d v="1899-12-30T00:01:56"/>
    <s v="E"/>
    <s v="read question properly"/>
    <n v="2"/>
  </r>
  <r>
    <d v="2024-05-23T12:49:00"/>
    <x v="32"/>
    <x v="1"/>
    <s v="Link"/>
    <s v="   Q-Fractions/Ratios/Decimals"/>
    <x v="0"/>
    <s v="B"/>
    <x v="0"/>
    <d v="1899-12-30T00:03:14"/>
    <s v="B"/>
    <m/>
    <n v="2"/>
  </r>
  <r>
    <d v="2024-05-23T12:51:00"/>
    <x v="32"/>
    <x v="1"/>
    <s v="Link"/>
    <s v="   Q-Fractions/Ratios/Decimals"/>
    <x v="1"/>
    <s v="B"/>
    <x v="0"/>
    <d v="1899-12-30T00:02:00"/>
    <s v="B"/>
    <m/>
    <n v="4"/>
  </r>
  <r>
    <d v="2024-05-23T12:54:00"/>
    <x v="32"/>
    <x v="1"/>
    <s v="Link"/>
    <s v="   Q-Fractions/Ratios/Decimals"/>
    <x v="1"/>
    <s v="C"/>
    <x v="1"/>
    <d v="1899-12-30T00:01:34"/>
    <s v="D"/>
    <m/>
    <n v="4"/>
  </r>
  <r>
    <d v="2024-05-23T14:39:00"/>
    <x v="32"/>
    <x v="1"/>
    <s v="Link"/>
    <s v="   Q-Fractions/Ratios/Decimals"/>
    <x v="1"/>
    <s v="B"/>
    <x v="0"/>
    <d v="1899-12-30T00:01:24"/>
    <s v="B"/>
    <m/>
    <n v="4"/>
  </r>
  <r>
    <d v="2024-05-23T14:44:00"/>
    <x v="32"/>
    <x v="1"/>
    <s v="Link"/>
    <s v="   Q-Fractions/Ratios/Decimals"/>
    <x v="1"/>
    <s v="E"/>
    <x v="0"/>
    <d v="1899-12-30T00:01:51"/>
    <s v="E"/>
    <m/>
    <n v="4"/>
  </r>
  <r>
    <d v="2024-05-23T14:46:00"/>
    <x v="32"/>
    <x v="1"/>
    <s v="Link"/>
    <s v="   Q-Fractions/Ratios/Decimals"/>
    <x v="1"/>
    <s v="E"/>
    <x v="1"/>
    <d v="1899-12-30T00:01:39"/>
    <s v="A"/>
    <m/>
    <n v="4"/>
  </r>
  <r>
    <d v="2024-05-23T14:50:00"/>
    <x v="32"/>
    <x v="1"/>
    <s v="Link"/>
    <s v="   Q-Fractions/Ratios/Decimals"/>
    <x v="1"/>
    <s v="B"/>
    <x v="0"/>
    <d v="1899-12-30T00:01:19"/>
    <s v="B"/>
    <m/>
    <n v="4"/>
  </r>
  <r>
    <d v="2024-05-23T14:53:00"/>
    <x v="32"/>
    <x v="1"/>
    <s v="Link"/>
    <s v="   Q-Fractions/Ratios/Decimals"/>
    <x v="0"/>
    <s v="A"/>
    <x v="0"/>
    <d v="1899-12-30T00:02:37"/>
    <s v="A"/>
    <m/>
    <n v="2"/>
  </r>
  <r>
    <d v="2024-05-23T14:56:00"/>
    <x v="32"/>
    <x v="1"/>
    <s v="Link"/>
    <s v="   Q-Fractions/Ratios/Decimals"/>
    <x v="0"/>
    <s v="C"/>
    <x v="0"/>
    <d v="1899-12-30T00:01:46"/>
    <s v="C"/>
    <m/>
    <n v="2"/>
  </r>
  <r>
    <d v="2024-05-30T11:53:00"/>
    <x v="33"/>
    <x v="0"/>
    <s v="Link"/>
    <s v="   Q-Word Problems"/>
    <x v="0"/>
    <s v="A"/>
    <x v="0"/>
    <d v="1899-12-30T00:02:39"/>
    <s v="A"/>
    <m/>
    <n v="2"/>
  </r>
  <r>
    <d v="2024-05-30T11:57:00"/>
    <x v="33"/>
    <x v="0"/>
    <s v="Link"/>
    <s v="   Q-Word Problems"/>
    <x v="0"/>
    <s v="B"/>
    <x v="0"/>
    <d v="1899-12-30T00:01:52"/>
    <s v="B"/>
    <m/>
    <n v="2"/>
  </r>
  <r>
    <d v="2024-05-30T12:03:00"/>
    <x v="33"/>
    <x v="0"/>
    <s v="Link"/>
    <s v="   Q-Word Problems"/>
    <x v="0"/>
    <s v="E"/>
    <x v="0"/>
    <d v="1899-12-30T00:02:38"/>
    <s v="E"/>
    <m/>
    <n v="2"/>
  </r>
  <r>
    <d v="2024-05-30T12:05:00"/>
    <x v="33"/>
    <x v="0"/>
    <s v="Link"/>
    <s v="   Q-Word Problems"/>
    <x v="0"/>
    <s v="B"/>
    <x v="1"/>
    <d v="1899-12-30T00:02:32"/>
    <s v="D"/>
    <m/>
    <n v="2"/>
  </r>
  <r>
    <d v="2024-05-30T12:14:00"/>
    <x v="33"/>
    <x v="0"/>
    <s v="Link"/>
    <s v="   Q-Word Problems"/>
    <x v="0"/>
    <s v="E"/>
    <x v="0"/>
    <d v="1899-12-30T00:01:40"/>
    <s v="E"/>
    <m/>
    <n v="2"/>
  </r>
  <r>
    <d v="2024-05-30T12:16:00"/>
    <x v="33"/>
    <x v="0"/>
    <s v="Link"/>
    <s v="   Q-Word Problems"/>
    <x v="0"/>
    <s v="A"/>
    <x v="0"/>
    <d v="1899-12-30T00:01:36"/>
    <s v="A"/>
    <m/>
    <n v="2"/>
  </r>
  <r>
    <d v="2024-05-30T12:20:00"/>
    <x v="33"/>
    <x v="0"/>
    <s v="Link"/>
    <s v="   Q-Word Problems"/>
    <x v="0"/>
    <s v="E"/>
    <x v="0"/>
    <d v="1899-12-30T00:01:34"/>
    <s v="E"/>
    <m/>
    <n v="2"/>
  </r>
  <r>
    <d v="2024-05-30T12:24:00"/>
    <x v="33"/>
    <x v="0"/>
    <s v="Link"/>
    <s v="   Q-Word Problems"/>
    <x v="0"/>
    <s v="B"/>
    <x v="1"/>
    <d v="1899-12-30T00:00:50"/>
    <s v="E"/>
    <s v="Overconfidence"/>
    <n v="2"/>
  </r>
  <r>
    <d v="2024-05-30T12:28:00"/>
    <x v="33"/>
    <x v="0"/>
    <s v="Link"/>
    <s v="   Q-Word Problems"/>
    <x v="0"/>
    <s v="B"/>
    <x v="0"/>
    <d v="1899-12-30T00:01:12"/>
    <s v="B"/>
    <m/>
    <n v="2"/>
  </r>
  <r>
    <d v="2024-05-30T12:29:00"/>
    <x v="33"/>
    <x v="0"/>
    <s v="Link"/>
    <s v="   Q-Word Problems"/>
    <x v="0"/>
    <s v="C"/>
    <x v="0"/>
    <d v="1899-12-30T00:01:30"/>
    <s v="C"/>
    <m/>
    <n v="2"/>
  </r>
  <r>
    <d v="2024-05-30T12:31:00"/>
    <x v="33"/>
    <x v="0"/>
    <s v="Link"/>
    <s v="   Q-Word Problems"/>
    <x v="0"/>
    <s v="D"/>
    <x v="0"/>
    <d v="1899-12-30T00:01:43"/>
    <s v="D"/>
    <m/>
    <n v="2"/>
  </r>
  <r>
    <d v="2024-05-30T12:33:00"/>
    <x v="33"/>
    <x v="0"/>
    <s v="Link"/>
    <s v="   Q-Word Problems"/>
    <x v="0"/>
    <s v="D"/>
    <x v="0"/>
    <d v="1899-12-30T00:01:44"/>
    <s v="D"/>
    <m/>
    <n v="2"/>
  </r>
  <r>
    <d v="2024-05-30T12:36:00"/>
    <x v="33"/>
    <x v="0"/>
    <s v="Link"/>
    <s v="   Q-Word Problems"/>
    <x v="0"/>
    <s v="E"/>
    <x v="0"/>
    <d v="1899-12-30T00:02:02"/>
    <s v="E"/>
    <m/>
    <n v="2"/>
  </r>
  <r>
    <d v="2024-05-30T12:38:00"/>
    <x v="33"/>
    <x v="0"/>
    <s v="Link"/>
    <s v="   Q-Word Problems"/>
    <x v="0"/>
    <s v="C"/>
    <x v="0"/>
    <d v="1899-12-30T00:00:58"/>
    <s v="C"/>
    <m/>
    <n v="2"/>
  </r>
  <r>
    <d v="2024-05-30T12:41:00"/>
    <x v="33"/>
    <x v="0"/>
    <s v="Link"/>
    <s v="   Q-Word Problems"/>
    <x v="0"/>
    <s v="C"/>
    <x v="0"/>
    <d v="1899-12-30T00:01:54"/>
    <s v="C"/>
    <m/>
    <n v="2"/>
  </r>
  <r>
    <d v="2024-06-04T11:41:00"/>
    <x v="34"/>
    <x v="0"/>
    <s v="Link"/>
    <s v="   Q-Word Problems"/>
    <x v="0"/>
    <s v="B"/>
    <x v="0"/>
    <d v="1899-12-30T00:03:59"/>
    <s v="B"/>
    <s v="Lengthy process"/>
    <n v="2"/>
  </r>
  <r>
    <d v="2024-06-04T11:56:00"/>
    <x v="34"/>
    <x v="0"/>
    <s v="Link"/>
    <s v="   Q-Word Problems"/>
    <x v="2"/>
    <s v="A"/>
    <x v="0"/>
    <d v="1899-12-30T00:01:03"/>
    <s v="A"/>
    <m/>
    <n v="6"/>
  </r>
  <r>
    <d v="2024-06-04T11:58:00"/>
    <x v="34"/>
    <x v="0"/>
    <s v="Link"/>
    <s v="   Q-Word Problems"/>
    <x v="1"/>
    <s v="E"/>
    <x v="1"/>
    <d v="1899-12-30T00:01:31"/>
    <s v="D"/>
    <s v="Silly mistake"/>
    <n v="4"/>
  </r>
  <r>
    <d v="2024-06-04T12:07:00"/>
    <x v="34"/>
    <x v="0"/>
    <s v="Link"/>
    <s v="   Q-Word Problems"/>
    <x v="0"/>
    <s v="E"/>
    <x v="0"/>
    <d v="1899-12-30T00:01:27"/>
    <s v="E"/>
    <m/>
    <n v="2"/>
  </r>
  <r>
    <d v="2024-06-04T12:13:00"/>
    <x v="34"/>
    <x v="0"/>
    <s v="Link"/>
    <s v="   Q-Word Problems"/>
    <x v="0"/>
    <s v="E"/>
    <x v="0"/>
    <d v="1899-12-30T00:01:22"/>
    <s v="E"/>
    <m/>
    <n v="2"/>
  </r>
  <r>
    <d v="2024-06-04T12:16:00"/>
    <x v="34"/>
    <x v="0"/>
    <s v="Link"/>
    <s v="   Q-Word Problems"/>
    <x v="2"/>
    <s v="A"/>
    <x v="1"/>
    <d v="1899-12-30T00:02:38"/>
    <s v="B"/>
    <m/>
    <n v="6"/>
  </r>
  <r>
    <d v="2024-06-04T12:25:00"/>
    <x v="34"/>
    <x v="0"/>
    <s v="Link"/>
    <s v="   Q-Word Problems"/>
    <x v="2"/>
    <s v="D"/>
    <x v="1"/>
    <d v="1899-12-30T00:03:47"/>
    <s v="B"/>
    <s v="read question wrongly"/>
    <n v="6"/>
  </r>
  <r>
    <d v="2024-06-04T12:30:00"/>
    <x v="34"/>
    <x v="0"/>
    <s v="Link"/>
    <s v="   Q-Word Problems"/>
    <x v="2"/>
    <s v="B"/>
    <x v="0"/>
    <d v="1899-12-30T00:01:59"/>
    <s v="B"/>
    <m/>
    <n v="6"/>
  </r>
  <r>
    <d v="2024-06-04T12:39:00"/>
    <x v="34"/>
    <x v="0"/>
    <s v="Link"/>
    <s v="   Q-Word Problems"/>
    <x v="0"/>
    <s v="D"/>
    <x v="0"/>
    <d v="1899-12-30T00:02:14"/>
    <s v="D"/>
    <m/>
    <n v="2"/>
  </r>
  <r>
    <d v="2024-06-04T12:42:00"/>
    <x v="34"/>
    <x v="0"/>
    <s v="Link"/>
    <s v="   Q-Word Problems"/>
    <x v="0"/>
    <s v="D"/>
    <x v="0"/>
    <d v="1899-12-30T00:01:03"/>
    <s v="D"/>
    <m/>
    <n v="2"/>
  </r>
  <r>
    <d v="2024-06-04T12:45:00"/>
    <x v="34"/>
    <x v="0"/>
    <s v="Link"/>
    <s v="   Q-Word Problems"/>
    <x v="0"/>
    <s v="C"/>
    <x v="0"/>
    <d v="1899-12-30T00:03:10"/>
    <s v="C"/>
    <m/>
    <n v="2"/>
  </r>
  <r>
    <d v="2024-06-04T12:53:00"/>
    <x v="34"/>
    <x v="0"/>
    <s v="Link"/>
    <s v="   Q-Word Problems"/>
    <x v="0"/>
    <s v="B"/>
    <x v="0"/>
    <d v="1899-12-30T00:01:26"/>
    <s v="B"/>
    <m/>
    <n v="2"/>
  </r>
  <r>
    <d v="2024-06-04T12:55:00"/>
    <x v="34"/>
    <x v="0"/>
    <s v="Link"/>
    <s v="   Q-Word Problems"/>
    <x v="1"/>
    <s v="C"/>
    <x v="0"/>
    <d v="1899-12-30T00:01:56"/>
    <s v="C"/>
    <m/>
    <n v="4"/>
  </r>
  <r>
    <d v="2024-06-04T12:58:00"/>
    <x v="34"/>
    <x v="0"/>
    <s v="Link"/>
    <s v="   Q-Word Problems"/>
    <x v="0"/>
    <s v="D"/>
    <x v="0"/>
    <d v="1899-12-30T00:01:12"/>
    <s v="D"/>
    <m/>
    <n v="2"/>
  </r>
  <r>
    <d v="2024-06-04T12:59:00"/>
    <x v="34"/>
    <x v="0"/>
    <s v="Link"/>
    <s v="   Q-Word Problems"/>
    <x v="0"/>
    <s v="D"/>
    <x v="0"/>
    <d v="1899-12-30T00:01:20"/>
    <s v="D"/>
    <m/>
    <n v="2"/>
  </r>
  <r>
    <d v="2024-06-04T16:16:00"/>
    <x v="35"/>
    <x v="1"/>
    <s v="Link"/>
    <s v="   Q-Word Problems"/>
    <x v="0"/>
    <s v="C"/>
    <x v="0"/>
    <d v="1899-12-30T00:01:01"/>
    <s v="C"/>
    <m/>
    <n v="2"/>
  </r>
  <r>
    <d v="2024-06-04T16:17:00"/>
    <x v="35"/>
    <x v="1"/>
    <s v="Link"/>
    <s v="   Q-Word Problems"/>
    <x v="0"/>
    <s v="C"/>
    <x v="0"/>
    <d v="1899-12-30T00:00:57"/>
    <s v="C"/>
    <m/>
    <n v="2"/>
  </r>
  <r>
    <d v="2024-06-04T16:19:00"/>
    <x v="35"/>
    <x v="1"/>
    <s v="Link"/>
    <s v="   Q-Word Problems"/>
    <x v="0"/>
    <s v="C"/>
    <x v="0"/>
    <d v="1899-12-30T00:01:22"/>
    <s v="C"/>
    <m/>
    <n v="2"/>
  </r>
  <r>
    <d v="2024-06-04T16:21:00"/>
    <x v="35"/>
    <x v="1"/>
    <s v="Link"/>
    <s v="   Q-Word Problems"/>
    <x v="0"/>
    <s v="C"/>
    <x v="0"/>
    <d v="1899-12-30T00:00:58"/>
    <s v="C"/>
    <m/>
    <n v="2"/>
  </r>
  <r>
    <d v="2024-06-04T16:22:00"/>
    <x v="35"/>
    <x v="1"/>
    <s v="Link"/>
    <s v="   Q-Word Problems"/>
    <x v="0"/>
    <s v="E"/>
    <x v="0"/>
    <d v="1899-12-30T00:01:10"/>
    <s v="E"/>
    <m/>
    <n v="2"/>
  </r>
  <r>
    <d v="2024-06-04T16:24:00"/>
    <x v="35"/>
    <x v="1"/>
    <s v="Link"/>
    <s v="   Q-Word Problems"/>
    <x v="0"/>
    <s v="D"/>
    <x v="0"/>
    <d v="1899-12-30T00:01:34"/>
    <s v="D"/>
    <m/>
    <n v="2"/>
  </r>
  <r>
    <d v="2024-06-04T16:25:00"/>
    <x v="35"/>
    <x v="1"/>
    <s v="Link"/>
    <s v="   Q-Word Problems"/>
    <x v="0"/>
    <s v="A"/>
    <x v="0"/>
    <d v="1899-12-30T00:01:05"/>
    <s v="A"/>
    <m/>
    <n v="2"/>
  </r>
  <r>
    <d v="2024-06-04T16:26:00"/>
    <x v="35"/>
    <x v="1"/>
    <s v="Link"/>
    <s v="   Q-Word Problems"/>
    <x v="0"/>
    <s v="A"/>
    <x v="0"/>
    <d v="1899-12-30T00:01:15"/>
    <s v="A"/>
    <m/>
    <n v="2"/>
  </r>
  <r>
    <d v="2024-06-04T16:28:00"/>
    <x v="35"/>
    <x v="1"/>
    <s v="Link"/>
    <s v="   Q-Word Problems"/>
    <x v="0"/>
    <s v="D"/>
    <x v="0"/>
    <d v="1899-12-30T00:01:51"/>
    <s v="D"/>
    <m/>
    <n v="2"/>
  </r>
  <r>
    <d v="2024-06-04T16:29:00"/>
    <x v="35"/>
    <x v="1"/>
    <s v="Link"/>
    <s v="   Q-Word Problems"/>
    <x v="0"/>
    <s v="E"/>
    <x v="0"/>
    <d v="1899-12-30T00:00:26"/>
    <s v="E"/>
    <m/>
    <n v="2"/>
  </r>
  <r>
    <d v="2024-06-04T16:30:00"/>
    <x v="35"/>
    <x v="1"/>
    <s v="Link"/>
    <s v="   Q-Word Problems"/>
    <x v="0"/>
    <s v="E"/>
    <x v="0"/>
    <d v="1899-12-30T00:01:16"/>
    <s v="E"/>
    <m/>
    <n v="2"/>
  </r>
  <r>
    <d v="2024-06-04T16:32:00"/>
    <x v="35"/>
    <x v="1"/>
    <s v="Link"/>
    <s v="   Q-Word Problems"/>
    <x v="0"/>
    <s v="D"/>
    <x v="0"/>
    <d v="1899-12-30T00:01:23"/>
    <s v="D"/>
    <m/>
    <n v="2"/>
  </r>
  <r>
    <d v="2024-06-04T16:33:00"/>
    <x v="35"/>
    <x v="1"/>
    <s v="Link"/>
    <s v="   Q-Word Problems"/>
    <x v="0"/>
    <s v="D"/>
    <x v="0"/>
    <d v="1899-12-30T00:00:42"/>
    <s v="D"/>
    <m/>
    <n v="2"/>
  </r>
  <r>
    <d v="2024-06-04T16:34:00"/>
    <x v="35"/>
    <x v="1"/>
    <s v="Link"/>
    <s v="   Q-Word Problems"/>
    <x v="0"/>
    <s v="C"/>
    <x v="0"/>
    <d v="1899-12-30T00:00:52"/>
    <s v="C"/>
    <m/>
    <n v="2"/>
  </r>
  <r>
    <d v="2024-06-04T16:36:00"/>
    <x v="35"/>
    <x v="1"/>
    <s v="Link"/>
    <s v="   Q-Word Problems"/>
    <x v="0"/>
    <s v="C"/>
    <x v="0"/>
    <d v="1899-12-30T00:02:16"/>
    <s v="C"/>
    <m/>
    <n v="2"/>
  </r>
  <r>
    <d v="2024-06-05T11:41:00"/>
    <x v="36"/>
    <x v="1"/>
    <s v="Link"/>
    <s v="   Q-Word Problems"/>
    <x v="2"/>
    <s v="D"/>
    <x v="1"/>
    <d v="1899-12-30T00:02:47"/>
    <s v="A"/>
    <m/>
    <n v="6"/>
  </r>
  <r>
    <d v="2024-06-05T11:48:00"/>
    <x v="36"/>
    <x v="1"/>
    <s v="Link"/>
    <s v="   Q-Word Problems"/>
    <x v="0"/>
    <s v="D"/>
    <x v="0"/>
    <d v="1899-12-30T00:02:05"/>
    <s v="D"/>
    <m/>
    <n v="2"/>
  </r>
  <r>
    <d v="2024-06-05T11:52:00"/>
    <x v="36"/>
    <x v="1"/>
    <s v="Link"/>
    <s v="   Q-Word Problems"/>
    <x v="0"/>
    <s v="B"/>
    <x v="0"/>
    <d v="1899-12-30T00:02:34"/>
    <s v="B"/>
    <m/>
    <n v="2"/>
  </r>
  <r>
    <d v="2024-06-05T11:56:00"/>
    <x v="36"/>
    <x v="1"/>
    <s v="Link"/>
    <s v="   Q-Word Problems"/>
    <x v="0"/>
    <s v="B"/>
    <x v="0"/>
    <d v="1899-12-30T00:01:25"/>
    <s v="B"/>
    <m/>
    <n v="2"/>
  </r>
  <r>
    <d v="2024-06-05T11:59:00"/>
    <x v="36"/>
    <x v="1"/>
    <s v="Link"/>
    <s v="   Q-Word Problems"/>
    <x v="0"/>
    <s v="D"/>
    <x v="0"/>
    <d v="1899-12-30T00:02:58"/>
    <s v="D"/>
    <m/>
    <n v="2"/>
  </r>
  <r>
    <d v="2024-06-05T15:18:00"/>
    <x v="36"/>
    <x v="1"/>
    <s v="Link"/>
    <s v="   Q-Word Problems"/>
    <x v="0"/>
    <s v="B"/>
    <x v="1"/>
    <d v="1899-12-30T00:01:24"/>
    <s v="D"/>
    <m/>
    <n v="2"/>
  </r>
  <r>
    <d v="2024-06-05T15:21:00"/>
    <x v="36"/>
    <x v="1"/>
    <s v="Link"/>
    <s v="   Q-Word Problems"/>
    <x v="0"/>
    <s v="C"/>
    <x v="1"/>
    <d v="1899-12-30T00:01:23"/>
    <s v="A"/>
    <m/>
    <n v="2"/>
  </r>
  <r>
    <d v="2024-06-05T15:24:00"/>
    <x v="36"/>
    <x v="1"/>
    <s v="Link"/>
    <s v="   Q-Word Problems"/>
    <x v="2"/>
    <s v="C"/>
    <x v="1"/>
    <d v="1899-12-30T00:02:01"/>
    <s v="A"/>
    <m/>
    <n v="6"/>
  </r>
  <r>
    <d v="2024-06-05T15:27:00"/>
    <x v="36"/>
    <x v="1"/>
    <s v="Link"/>
    <s v="   Q-Word Problems"/>
    <x v="2"/>
    <s v="A"/>
    <x v="0"/>
    <d v="1899-12-30T00:01:33"/>
    <s v="A"/>
    <m/>
    <n v="6"/>
  </r>
  <r>
    <d v="2024-06-05T15:33:00"/>
    <x v="36"/>
    <x v="1"/>
    <s v="Link"/>
    <s v="   Q-Word Problems"/>
    <x v="2"/>
    <s v="B"/>
    <x v="0"/>
    <d v="1899-12-30T00:02:27"/>
    <s v="B"/>
    <m/>
    <n v="6"/>
  </r>
  <r>
    <d v="2024-06-05T15:34:00"/>
    <x v="36"/>
    <x v="1"/>
    <s v="Link"/>
    <s v="   Q-Word Problems"/>
    <x v="0"/>
    <s v="B"/>
    <x v="0"/>
    <d v="1899-12-30T00:01:02"/>
    <s v="B"/>
    <m/>
    <n v="2"/>
  </r>
  <r>
    <d v="2024-06-05T15:36:00"/>
    <x v="36"/>
    <x v="1"/>
    <s v="Link"/>
    <s v="   Q-Word Problems"/>
    <x v="0"/>
    <s v="C"/>
    <x v="0"/>
    <d v="1899-12-30T00:01:31"/>
    <s v="C"/>
    <m/>
    <n v="2"/>
  </r>
  <r>
    <d v="2024-06-05T15:37:00"/>
    <x v="36"/>
    <x v="1"/>
    <s v="Link"/>
    <s v="   Q-Word Problems"/>
    <x v="0"/>
    <s v="B"/>
    <x v="0"/>
    <d v="1899-12-30T00:00:55"/>
    <s v="B"/>
    <m/>
    <n v="2"/>
  </r>
  <r>
    <d v="2024-06-05T15:41:00"/>
    <x v="36"/>
    <x v="1"/>
    <s v="Link"/>
    <s v="   Q-Word Problems"/>
    <x v="2"/>
    <s v="A"/>
    <x v="0"/>
    <d v="1899-12-30T00:02:10"/>
    <s v="A"/>
    <m/>
    <n v="6"/>
  </r>
  <r>
    <d v="2024-06-05T15:44:00"/>
    <x v="36"/>
    <x v="1"/>
    <s v="Link"/>
    <s v="   Q-Word Problems"/>
    <x v="2"/>
    <s v="A"/>
    <x v="1"/>
    <d v="1899-12-30T00:01:37"/>
    <s v="E"/>
    <m/>
    <n v="6"/>
  </r>
  <r>
    <d v="2024-06-06T11:09:31"/>
    <x v="37"/>
    <x v="2"/>
    <n v="1"/>
    <s v="   RC- Main Point"/>
    <x v="2"/>
    <s v="C"/>
    <x v="0"/>
    <d v="1899-12-30T00:07:03"/>
    <s v="C"/>
    <m/>
    <n v="6"/>
  </r>
  <r>
    <d v="2024-06-06T11:10:31"/>
    <x v="37"/>
    <x v="2"/>
    <n v="2"/>
    <s v="   RC- Inference"/>
    <x v="2"/>
    <s v="B"/>
    <x v="1"/>
    <d v="1899-12-30T00:00:59"/>
    <s v="D"/>
    <m/>
    <n v="6"/>
  </r>
  <r>
    <d v="2024-06-06T11:23:23"/>
    <x v="37"/>
    <x v="2"/>
    <n v="3"/>
    <s v="   RC- Inference"/>
    <x v="2"/>
    <s v="C"/>
    <x v="0"/>
    <d v="1899-12-30T00:01:06"/>
    <s v="C"/>
    <m/>
    <n v="6"/>
  </r>
  <r>
    <d v="2024-06-06T11:24:18"/>
    <x v="37"/>
    <x v="2"/>
    <n v="4"/>
    <s v="   RC- Detail"/>
    <x v="2"/>
    <s v="B"/>
    <x v="0"/>
    <d v="1899-12-30T00:00:56"/>
    <s v="B"/>
    <m/>
    <n v="6"/>
  </r>
  <r>
    <d v="2024-06-06T11:25:41"/>
    <x v="37"/>
    <x v="2"/>
    <n v="5"/>
    <s v="   RC- Inference"/>
    <x v="2"/>
    <s v="D"/>
    <x v="0"/>
    <d v="1899-12-30T00:01:23"/>
    <s v="D"/>
    <m/>
    <n v="6"/>
  </r>
  <r>
    <d v="2024-06-06T11:36:56"/>
    <x v="37"/>
    <x v="2"/>
    <n v="6"/>
    <s v="   RC- Main Point"/>
    <x v="2"/>
    <s v="A"/>
    <x v="0"/>
    <d v="1899-12-30T00:04:15"/>
    <s v="A"/>
    <m/>
    <n v="6"/>
  </r>
  <r>
    <d v="2024-06-06T11:37:57"/>
    <x v="37"/>
    <x v="2"/>
    <n v="7"/>
    <s v="   RC-Function"/>
    <x v="2"/>
    <s v="D"/>
    <x v="0"/>
    <d v="1899-12-30T00:01:01"/>
    <s v="D"/>
    <m/>
    <n v="6"/>
  </r>
  <r>
    <d v="2024-06-06T11:38:49"/>
    <x v="37"/>
    <x v="2"/>
    <n v="8"/>
    <s v="   RC-Tone"/>
    <x v="2"/>
    <s v="A"/>
    <x v="0"/>
    <d v="1899-12-30T00:00:52"/>
    <s v="A"/>
    <m/>
    <n v="6"/>
  </r>
  <r>
    <d v="2024-06-06T11:39:23"/>
    <x v="37"/>
    <x v="2"/>
    <n v="9"/>
    <s v="   RC-Function"/>
    <x v="2"/>
    <s v="E"/>
    <x v="0"/>
    <d v="1899-12-30T00:00:35"/>
    <s v="E"/>
    <m/>
    <n v="6"/>
  </r>
  <r>
    <d v="2024-06-06T11:44:00"/>
    <x v="37"/>
    <x v="2"/>
    <n v="10"/>
    <s v="   RC- Inference"/>
    <x v="2"/>
    <s v="B"/>
    <x v="1"/>
    <d v="1899-12-30T00:03:36"/>
    <s v="A"/>
    <m/>
    <n v="6"/>
  </r>
  <r>
    <d v="2024-06-06T11:46:59"/>
    <x v="37"/>
    <x v="2"/>
    <n v="11"/>
    <s v="   RC- Misc"/>
    <x v="2"/>
    <s v="D"/>
    <x v="1"/>
    <d v="1899-12-30T00:02:59"/>
    <s v="B"/>
    <m/>
    <n v="6"/>
  </r>
  <r>
    <d v="2024-06-06T11:47:45"/>
    <x v="37"/>
    <x v="2"/>
    <n v="12"/>
    <s v="   RC- Inference"/>
    <x v="2"/>
    <s v="D"/>
    <x v="0"/>
    <d v="1899-12-30T00:00:46"/>
    <s v="D"/>
    <m/>
    <n v="6"/>
  </r>
  <r>
    <d v="2024-06-06T11:50:03"/>
    <x v="37"/>
    <x v="2"/>
    <n v="13"/>
    <s v="   RC- Misc"/>
    <x v="2"/>
    <s v="E"/>
    <x v="0"/>
    <d v="1899-12-30T00:02:18"/>
    <s v="E"/>
    <m/>
    <n v="6"/>
  </r>
  <r>
    <d v="2024-06-06T12:01:35"/>
    <x v="37"/>
    <x v="2"/>
    <n v="14"/>
    <s v="   RC- Main Point"/>
    <x v="3"/>
    <s v="B"/>
    <x v="1"/>
    <d v="1899-12-30T00:07:49"/>
    <s v="E"/>
    <m/>
    <n v="6"/>
  </r>
  <r>
    <d v="2024-06-06T12:03:27"/>
    <x v="37"/>
    <x v="2"/>
    <n v="15"/>
    <s v="   RC- Detail"/>
    <x v="3"/>
    <s v="C"/>
    <x v="0"/>
    <d v="1899-12-30T00:01:52"/>
    <s v="C"/>
    <m/>
    <n v="6"/>
  </r>
  <r>
    <d v="2024-06-06T12:04:42"/>
    <x v="37"/>
    <x v="2"/>
    <n v="16"/>
    <s v="   RC-Tone"/>
    <x v="3"/>
    <s v="A"/>
    <x v="0"/>
    <d v="1899-12-30T00:01:15"/>
    <s v="A"/>
    <m/>
    <n v="6"/>
  </r>
  <r>
    <d v="2024-06-06T12:05:56"/>
    <x v="37"/>
    <x v="2"/>
    <n v="17"/>
    <s v="   RC-Function"/>
    <x v="3"/>
    <s v="D"/>
    <x v="0"/>
    <d v="1899-12-30T00:01:14"/>
    <s v="D"/>
    <m/>
    <n v="6"/>
  </r>
  <r>
    <d v="2024-06-06T12:09:15"/>
    <x v="37"/>
    <x v="2"/>
    <n v="18"/>
    <s v="   RC- Detail"/>
    <x v="3"/>
    <s v="C"/>
    <x v="0"/>
    <d v="1899-12-30T00:03:19"/>
    <s v="C"/>
    <m/>
    <n v="6"/>
  </r>
  <r>
    <d v="2024-06-06T12:10:54"/>
    <x v="37"/>
    <x v="2"/>
    <n v="19"/>
    <s v="   RC- Inference"/>
    <x v="3"/>
    <s v="D"/>
    <x v="0"/>
    <d v="1899-12-30T00:01:39"/>
    <s v="D"/>
    <m/>
    <n v="6"/>
  </r>
  <r>
    <d v="2024-06-06T12:12:23"/>
    <x v="37"/>
    <x v="2"/>
    <n v="20"/>
    <s v="   RC- Inference"/>
    <x v="3"/>
    <s v="A"/>
    <x v="0"/>
    <d v="1899-12-30T00:01:28"/>
    <s v="A"/>
    <m/>
    <n v="6"/>
  </r>
  <r>
    <d v="2024-06-06T12:13:08"/>
    <x v="37"/>
    <x v="2"/>
    <n v="21"/>
    <s v="   RC-Function"/>
    <x v="3"/>
    <s v="D"/>
    <x v="0"/>
    <d v="1899-12-30T00:00:46"/>
    <s v="D"/>
    <m/>
    <n v="6"/>
  </r>
  <r>
    <d v="2024-06-06T12:23:58"/>
    <x v="37"/>
    <x v="2"/>
    <n v="22"/>
    <s v="   RC- Main Point"/>
    <x v="3"/>
    <s v="B"/>
    <x v="0"/>
    <d v="1899-12-30T00:05:37"/>
    <s v="B"/>
    <m/>
    <n v="6"/>
  </r>
  <r>
    <d v="2024-06-06T12:26:58"/>
    <x v="37"/>
    <x v="2"/>
    <n v="23"/>
    <s v="   RC-Function"/>
    <x v="3"/>
    <s v="D"/>
    <x v="0"/>
    <d v="1899-12-30T00:03:00"/>
    <s v="D"/>
    <m/>
    <n v="6"/>
  </r>
  <r>
    <d v="2024-06-06T12:30:35"/>
    <x v="37"/>
    <x v="2"/>
    <n v="24"/>
    <s v="   RC- Inference"/>
    <x v="3"/>
    <s v="D"/>
    <x v="1"/>
    <d v="1899-12-30T00:03:37"/>
    <s v="C"/>
    <m/>
    <n v="6"/>
  </r>
  <r>
    <d v="2024-06-06T12:33:10"/>
    <x v="37"/>
    <x v="2"/>
    <n v="25"/>
    <s v="   RC-Tone"/>
    <x v="3"/>
    <s v="E"/>
    <x v="0"/>
    <d v="1899-12-30T00:02:35"/>
    <s v="E"/>
    <m/>
    <n v="6"/>
  </r>
  <r>
    <d v="2024-06-06T12:35:24"/>
    <x v="37"/>
    <x v="2"/>
    <n v="26"/>
    <s v="   RC- Detail"/>
    <x v="3"/>
    <s v="E"/>
    <x v="1"/>
    <d v="1899-12-30T00:02:14"/>
    <s v="C"/>
    <m/>
    <n v="6"/>
  </r>
  <r>
    <d v="2024-06-06T12:37:15"/>
    <x v="37"/>
    <x v="2"/>
    <n v="27"/>
    <s v="   RC- Detail"/>
    <x v="3"/>
    <s v="D"/>
    <x v="0"/>
    <d v="1899-12-30T00:01:51"/>
    <s v="D"/>
    <m/>
    <n v="6"/>
  </r>
  <r>
    <d v="2024-06-06T12:40:30"/>
    <x v="37"/>
    <x v="2"/>
    <n v="28"/>
    <s v="   RC- Inference"/>
    <x v="3"/>
    <s v="B"/>
    <x v="0"/>
    <d v="1899-12-30T00:03:14"/>
    <s v="B"/>
    <m/>
    <n v="6"/>
  </r>
  <r>
    <d v="2024-06-06T15:29:05"/>
    <x v="8"/>
    <x v="2"/>
    <n v="358"/>
    <s v="   RC- Detail"/>
    <x v="0"/>
    <s v="C"/>
    <x v="0"/>
    <d v="1899-12-30T00:05:47"/>
    <s v="C"/>
    <m/>
    <n v="2"/>
  </r>
  <r>
    <d v="2024-06-06T15:31:07"/>
    <x v="8"/>
    <x v="2"/>
    <n v="359"/>
    <s v="   RC- Detail"/>
    <x v="0"/>
    <s v="B"/>
    <x v="0"/>
    <d v="1899-12-30T00:02:02"/>
    <s v="B"/>
    <m/>
    <n v="2"/>
  </r>
  <r>
    <d v="2024-06-06T15:33:25"/>
    <x v="8"/>
    <x v="2"/>
    <n v="360"/>
    <s v="   RC- Inference"/>
    <x v="0"/>
    <s v="D"/>
    <x v="0"/>
    <d v="1899-12-30T00:02:18"/>
    <s v="D"/>
    <m/>
    <n v="2"/>
  </r>
  <r>
    <d v="2024-06-06T15:34:10"/>
    <x v="8"/>
    <x v="2"/>
    <n v="361"/>
    <s v="   RC- Detail"/>
    <x v="0"/>
    <s v="A"/>
    <x v="0"/>
    <d v="1899-12-30T00:00:45"/>
    <s v="A"/>
    <m/>
    <n v="2"/>
  </r>
  <r>
    <d v="2024-06-06T15:38:01"/>
    <x v="8"/>
    <x v="2"/>
    <n v="362"/>
    <s v="   RC- Detail"/>
    <x v="0"/>
    <s v="C"/>
    <x v="0"/>
    <d v="1899-12-30T00:02:16"/>
    <s v="C"/>
    <m/>
    <n v="2"/>
  </r>
  <r>
    <d v="2024-06-06T15:47:34"/>
    <x v="8"/>
    <x v="2"/>
    <n v="363"/>
    <s v="   RC- Detail"/>
    <x v="0"/>
    <s v="D"/>
    <x v="0"/>
    <d v="1899-12-30T00:02:29"/>
    <s v="D"/>
    <m/>
    <n v="2"/>
  </r>
  <r>
    <d v="2024-06-06T15:49:47"/>
    <x v="8"/>
    <x v="2"/>
    <n v="364"/>
    <s v="   RC- Inference"/>
    <x v="0"/>
    <s v="D"/>
    <x v="1"/>
    <d v="1899-12-30T00:02:14"/>
    <s v="B"/>
    <m/>
    <n v="2"/>
  </r>
  <r>
    <d v="2024-06-06T15:52:41"/>
    <x v="8"/>
    <x v="2"/>
    <n v="365"/>
    <s v="   RC- Inference"/>
    <x v="0"/>
    <s v="B"/>
    <x v="0"/>
    <d v="1899-12-30T00:02:54"/>
    <s v="B"/>
    <m/>
    <n v="2"/>
  </r>
  <r>
    <d v="2024-06-07T11:07:18"/>
    <x v="8"/>
    <x v="2"/>
    <n v="366"/>
    <s v="   RC- Detail"/>
    <x v="0"/>
    <s v="B"/>
    <x v="0"/>
    <d v="1899-12-30T00:05:20"/>
    <s v="B"/>
    <m/>
    <n v="2"/>
  </r>
  <r>
    <d v="2024-06-07T11:08:13"/>
    <x v="8"/>
    <x v="2"/>
    <n v="367"/>
    <s v="   RC- Inference"/>
    <x v="0"/>
    <s v="D"/>
    <x v="0"/>
    <d v="1899-12-30T00:00:55"/>
    <s v="D"/>
    <m/>
    <n v="2"/>
  </r>
  <r>
    <d v="2024-06-07T11:08:58"/>
    <x v="8"/>
    <x v="2"/>
    <n v="368"/>
    <s v="   RC- Inference"/>
    <x v="0"/>
    <s v="E"/>
    <x v="0"/>
    <d v="1899-12-30T00:00:45"/>
    <s v="E"/>
    <m/>
    <n v="2"/>
  </r>
  <r>
    <d v="2024-06-07T11:10:12"/>
    <x v="8"/>
    <x v="2"/>
    <n v="369"/>
    <s v="   RC- Detail"/>
    <x v="0"/>
    <s v="D"/>
    <x v="0"/>
    <d v="1899-12-30T00:01:14"/>
    <s v="D"/>
    <m/>
    <n v="2"/>
  </r>
  <r>
    <d v="2024-06-07T11:11:03"/>
    <x v="8"/>
    <x v="2"/>
    <n v="370"/>
    <s v="   RC-Function"/>
    <x v="0"/>
    <s v="E"/>
    <x v="0"/>
    <d v="1899-12-30T00:00:51"/>
    <s v="E"/>
    <m/>
    <n v="2"/>
  </r>
  <r>
    <d v="2024-06-07T11:12:12"/>
    <x v="8"/>
    <x v="2"/>
    <n v="371"/>
    <s v="   RC- Detail"/>
    <x v="0"/>
    <s v="C"/>
    <x v="0"/>
    <d v="1899-12-30T00:01:09"/>
    <s v="C"/>
    <m/>
    <n v="2"/>
  </r>
  <r>
    <d v="2024-06-07T11:12:31"/>
    <x v="8"/>
    <x v="2"/>
    <n v="372"/>
    <s v="   RC- Main Point"/>
    <x v="0"/>
    <s v="C"/>
    <x v="0"/>
    <d v="1899-12-30T00:00:19"/>
    <s v="C"/>
    <m/>
    <n v="2"/>
  </r>
  <r>
    <d v="2024-06-07T11:13:09"/>
    <x v="8"/>
    <x v="2"/>
    <n v="373"/>
    <s v="   CR-Inference"/>
    <x v="0"/>
    <s v="B"/>
    <x v="0"/>
    <d v="1899-12-30T00:00:38"/>
    <s v="B"/>
    <m/>
    <n v="2"/>
  </r>
  <r>
    <d v="2024-06-07T11:25:31"/>
    <x v="8"/>
    <x v="2"/>
    <n v="374"/>
    <s v="   RC- Detail"/>
    <x v="0"/>
    <s v="B"/>
    <x v="0"/>
    <d v="1899-12-30T00:04:06"/>
    <s v="B"/>
    <m/>
    <n v="2"/>
  </r>
  <r>
    <d v="2024-06-07T11:26:02"/>
    <x v="8"/>
    <x v="2"/>
    <n v="375"/>
    <s v="   RC- Detail"/>
    <x v="0"/>
    <s v="B"/>
    <x v="0"/>
    <d v="1899-12-30T00:00:31"/>
    <s v="B"/>
    <m/>
    <n v="2"/>
  </r>
  <r>
    <d v="2024-06-07T11:26:29"/>
    <x v="8"/>
    <x v="2"/>
    <n v="376"/>
    <s v="   RC- Detail"/>
    <x v="0"/>
    <s v="D"/>
    <x v="0"/>
    <d v="1899-12-30T00:00:28"/>
    <s v="D"/>
    <m/>
    <n v="2"/>
  </r>
  <r>
    <d v="2024-06-07T11:26:47"/>
    <x v="8"/>
    <x v="2"/>
    <n v="377"/>
    <s v="   RC-Function"/>
    <x v="0"/>
    <s v="A"/>
    <x v="0"/>
    <d v="1899-12-30T00:00:17"/>
    <s v="A"/>
    <m/>
    <n v="2"/>
  </r>
  <r>
    <d v="2024-06-07T11:35:26"/>
    <x v="8"/>
    <x v="2"/>
    <n v="378"/>
    <s v="   RC- Detail"/>
    <x v="1"/>
    <s v="D"/>
    <x v="0"/>
    <d v="1899-12-30T00:07:40"/>
    <s v="D"/>
    <m/>
    <n v="4"/>
  </r>
  <r>
    <d v="2024-06-07T11:39:12"/>
    <x v="8"/>
    <x v="2"/>
    <n v="379"/>
    <s v="   RC- Inference"/>
    <x v="1"/>
    <s v="C"/>
    <x v="0"/>
    <d v="1899-12-30T00:03:45"/>
    <s v="C"/>
    <m/>
    <n v="4"/>
  </r>
  <r>
    <d v="2024-06-07T11:42:18"/>
    <x v="8"/>
    <x v="2"/>
    <n v="380"/>
    <s v="   RC- Inference"/>
    <x v="1"/>
    <s v="B"/>
    <x v="0"/>
    <d v="1899-12-30T00:03:07"/>
    <s v="B"/>
    <m/>
    <n v="4"/>
  </r>
  <r>
    <d v="2024-06-07T11:43:30"/>
    <x v="8"/>
    <x v="2"/>
    <n v="381"/>
    <s v="   RC- Inference"/>
    <x v="1"/>
    <s v="A"/>
    <x v="0"/>
    <d v="1899-12-30T00:01:11"/>
    <s v="A"/>
    <m/>
    <n v="4"/>
  </r>
  <r>
    <d v="2024-06-07T11:44:24"/>
    <x v="8"/>
    <x v="2"/>
    <n v="382"/>
    <s v="   RC- Inference"/>
    <x v="1"/>
    <s v="D"/>
    <x v="1"/>
    <d v="1899-12-30T00:00:54"/>
    <s v="E"/>
    <m/>
    <n v="4"/>
  </r>
  <r>
    <d v="2024-06-07T11:45:46"/>
    <x v="8"/>
    <x v="2"/>
    <n v="383"/>
    <s v="   RC-Function"/>
    <x v="1"/>
    <s v="E"/>
    <x v="1"/>
    <d v="1899-12-30T00:01:22"/>
    <s v="A"/>
    <m/>
    <n v="4"/>
  </r>
  <r>
    <d v="2024-06-07T11:46:58"/>
    <x v="8"/>
    <x v="2"/>
    <n v="384"/>
    <s v="   RC-Function"/>
    <x v="1"/>
    <s v="D"/>
    <x v="1"/>
    <d v="1899-12-30T00:01:12"/>
    <s v="B"/>
    <m/>
    <n v="4"/>
  </r>
  <r>
    <d v="2024-06-07T11:47:49"/>
    <x v="8"/>
    <x v="2"/>
    <n v="385"/>
    <s v="   RC- Inference"/>
    <x v="1"/>
    <s v="E"/>
    <x v="0"/>
    <d v="1899-12-30T00:00:51"/>
    <s v="E"/>
    <m/>
    <n v="4"/>
  </r>
  <r>
    <d v="2024-06-07T12:49:59"/>
    <x v="38"/>
    <x v="3"/>
    <n v="102"/>
    <s v="   CR-Strengthen"/>
    <x v="0"/>
    <s v="C"/>
    <x v="0"/>
    <d v="1899-12-30T00:01:57"/>
    <s v="C"/>
    <m/>
    <n v="2"/>
  </r>
  <r>
    <d v="2024-06-07T12:51:21"/>
    <x v="38"/>
    <x v="3"/>
    <n v="103"/>
    <s v="   CR-Resolve Paradox"/>
    <x v="0"/>
    <s v="B"/>
    <x v="0"/>
    <d v="1899-12-30T00:01:21"/>
    <s v="B"/>
    <m/>
    <n v="2"/>
  </r>
  <r>
    <d v="2024-06-07T12:53:25"/>
    <x v="38"/>
    <x v="3"/>
    <n v="104"/>
    <s v="   CR-Complete the Passage"/>
    <x v="0"/>
    <s v="B"/>
    <x v="0"/>
    <d v="1899-12-30T00:01:27"/>
    <s v="B"/>
    <m/>
    <n v="2"/>
  </r>
  <r>
    <d v="2024-06-07T12:55:04"/>
    <x v="38"/>
    <x v="3"/>
    <n v="105"/>
    <s v="   CR-Complete the Passage"/>
    <x v="0"/>
    <s v="A"/>
    <x v="0"/>
    <d v="1899-12-30T00:01:39"/>
    <s v="A"/>
    <m/>
    <n v="2"/>
  </r>
  <r>
    <d v="2024-06-07T12:57:47"/>
    <x v="38"/>
    <x v="3"/>
    <n v="106"/>
    <s v="   CR-Strengthen"/>
    <x v="0"/>
    <s v="C"/>
    <x v="0"/>
    <d v="1899-12-30T00:02:43"/>
    <s v="C"/>
    <m/>
    <n v="2"/>
  </r>
  <r>
    <d v="2024-06-07T13:00:01"/>
    <x v="38"/>
    <x v="3"/>
    <n v="107"/>
    <s v="   CR-Strengthen"/>
    <x v="0"/>
    <s v="D"/>
    <x v="0"/>
    <d v="1899-12-30T00:02:14"/>
    <s v="D"/>
    <m/>
    <n v="2"/>
  </r>
  <r>
    <d v="2024-06-07T13:01:58"/>
    <x v="38"/>
    <x v="3"/>
    <n v="108"/>
    <s v="   CR-Assumption"/>
    <x v="0"/>
    <s v="B"/>
    <x v="0"/>
    <d v="1899-12-30T00:01:57"/>
    <s v="B"/>
    <m/>
    <n v="2"/>
  </r>
  <r>
    <d v="2024-06-07T14:47:38"/>
    <x v="38"/>
    <x v="3"/>
    <n v="109"/>
    <s v="   CR-Inference"/>
    <x v="0"/>
    <s v="C"/>
    <x v="1"/>
    <d v="1899-12-30T00:02:20"/>
    <s v="B"/>
    <m/>
    <n v="2"/>
  </r>
  <r>
    <d v="2024-06-07T14:49:12"/>
    <x v="38"/>
    <x v="3"/>
    <n v="110"/>
    <s v="   CR-Additional Evidence"/>
    <x v="0"/>
    <s v="A"/>
    <x v="0"/>
    <d v="1899-12-30T00:01:34"/>
    <s v="A"/>
    <m/>
    <n v="2"/>
  </r>
  <r>
    <d v="2024-06-07T14:52:29"/>
    <x v="38"/>
    <x v="3"/>
    <n v="111"/>
    <s v="   CR-Conclusion"/>
    <x v="0"/>
    <s v="B"/>
    <x v="1"/>
    <d v="1899-12-30T00:01:53"/>
    <s v="C"/>
    <m/>
    <n v="2"/>
  </r>
  <r>
    <d v="2024-06-07T15:03:23"/>
    <x v="38"/>
    <x v="3"/>
    <n v="112"/>
    <s v="   CR-Cause and Effect"/>
    <x v="0"/>
    <s v="D"/>
    <x v="0"/>
    <d v="1899-12-30T00:01:33"/>
    <s v="D"/>
    <m/>
    <n v="2"/>
  </r>
  <r>
    <d v="2024-06-07T15:06:06"/>
    <x v="38"/>
    <x v="3"/>
    <n v="113"/>
    <s v="   CR-Assumption"/>
    <x v="0"/>
    <s v="E"/>
    <x v="0"/>
    <d v="1899-12-30T00:02:43"/>
    <s v="E"/>
    <m/>
    <n v="2"/>
  </r>
  <r>
    <d v="2024-06-07T15:07:41"/>
    <x v="38"/>
    <x v="3"/>
    <n v="114"/>
    <s v="   CR-Strengthen"/>
    <x v="0"/>
    <s v="A"/>
    <x v="0"/>
    <d v="1899-12-30T00:01:35"/>
    <s v="A"/>
    <m/>
    <n v="2"/>
  </r>
  <r>
    <d v="2024-06-07T15:16:15"/>
    <x v="38"/>
    <x v="3"/>
    <n v="115"/>
    <s v="   CR-Complete the Passage"/>
    <x v="0"/>
    <s v="C"/>
    <x v="0"/>
    <d v="1899-12-30T00:01:38"/>
    <s v="C"/>
    <m/>
    <n v="2"/>
  </r>
  <r>
    <d v="2024-06-07T15:18:25"/>
    <x v="38"/>
    <x v="3"/>
    <n v="116"/>
    <s v="   CR-Assumption"/>
    <x v="0"/>
    <s v="C"/>
    <x v="1"/>
    <d v="1899-12-30T00:02:10"/>
    <s v="A"/>
    <m/>
    <n v="2"/>
  </r>
  <r>
    <d v="2024-06-07T15:20:02"/>
    <x v="38"/>
    <x v="3"/>
    <n v="117"/>
    <s v="   CR-Weaken"/>
    <x v="0"/>
    <s v="B"/>
    <x v="0"/>
    <d v="1899-12-30T00:01:38"/>
    <s v="B"/>
    <m/>
    <n v="2"/>
  </r>
  <r>
    <d v="2024-06-07T15:22:16"/>
    <x v="38"/>
    <x v="3"/>
    <n v="118"/>
    <s v="   CR-Must be True"/>
    <x v="0"/>
    <s v="A"/>
    <x v="0"/>
    <d v="1899-12-30T00:02:13"/>
    <s v="A"/>
    <m/>
    <n v="2"/>
  </r>
  <r>
    <d v="2024-06-07T15:25:51"/>
    <x v="38"/>
    <x v="3"/>
    <n v="119"/>
    <s v="   CR-Assumption"/>
    <x v="0"/>
    <s v="D"/>
    <x v="0"/>
    <d v="1899-12-30T00:01:11"/>
    <s v="D"/>
    <m/>
    <n v="2"/>
  </r>
  <r>
    <d v="2024-06-07T15:27:42"/>
    <x v="38"/>
    <x v="3"/>
    <n v="120"/>
    <s v="   CR-Additional Evidence"/>
    <x v="0"/>
    <s v="A"/>
    <x v="0"/>
    <d v="1899-12-30T00:01:51"/>
    <s v="A"/>
    <m/>
    <n v="2"/>
  </r>
  <r>
    <d v="2024-06-07T15:29:01"/>
    <x v="38"/>
    <x v="3"/>
    <n v="121"/>
    <s v="   CR-Assumption"/>
    <x v="0"/>
    <s v="C"/>
    <x v="0"/>
    <d v="1899-12-30T00:01:19"/>
    <s v="C"/>
    <m/>
    <n v="2"/>
  </r>
  <r>
    <d v="2024-06-07T15:51:28"/>
    <x v="38"/>
    <x v="3"/>
    <n v="122"/>
    <s v="   CR-Evaluate Argument"/>
    <x v="0"/>
    <s v="D"/>
    <x v="1"/>
    <d v="1899-12-30T00:02:36"/>
    <s v="E"/>
    <m/>
    <n v="2"/>
  </r>
  <r>
    <d v="2024-06-07T15:53:18"/>
    <x v="38"/>
    <x v="3"/>
    <n v="123"/>
    <s v="   CR-Strengthen"/>
    <x v="0"/>
    <s v="C"/>
    <x v="0"/>
    <d v="1899-12-30T00:01:49"/>
    <s v="C"/>
    <m/>
    <n v="2"/>
  </r>
  <r>
    <d v="2024-06-07T15:55:03"/>
    <x v="38"/>
    <x v="3"/>
    <n v="124"/>
    <s v="   CR-Additional Evidence"/>
    <x v="0"/>
    <s v="A"/>
    <x v="1"/>
    <d v="1899-12-30T00:01:46"/>
    <s v="B"/>
    <m/>
    <n v="2"/>
  </r>
  <r>
    <d v="2024-06-07T15:57:33"/>
    <x v="38"/>
    <x v="3"/>
    <n v="125"/>
    <s v="   CR-Weaken"/>
    <x v="0"/>
    <s v="E"/>
    <x v="1"/>
    <d v="1899-12-30T00:02:30"/>
    <s v="A"/>
    <m/>
    <n v="2"/>
  </r>
  <r>
    <d v="2024-06-07T15:59:01"/>
    <x v="38"/>
    <x v="3"/>
    <n v="126"/>
    <s v="   CR-Weaken"/>
    <x v="0"/>
    <s v="A"/>
    <x v="0"/>
    <d v="1899-12-30T00:01:28"/>
    <s v="A"/>
    <m/>
    <n v="2"/>
  </r>
  <r>
    <d v="2024-06-10T10:27:42"/>
    <x v="39"/>
    <x v="3"/>
    <n v="1"/>
    <s v="   CR-Conclusion"/>
    <x v="2"/>
    <s v="C"/>
    <x v="0"/>
    <d v="1899-12-30T00:01:37"/>
    <s v="C"/>
    <m/>
    <n v="6"/>
  </r>
  <r>
    <d v="2024-06-10T10:29:36"/>
    <x v="39"/>
    <x v="3"/>
    <n v="2"/>
    <s v="   CR-Strengthen"/>
    <x v="2"/>
    <s v="E"/>
    <x v="0"/>
    <d v="1899-12-30T00:01:54"/>
    <s v="E"/>
    <m/>
    <n v="6"/>
  </r>
  <r>
    <d v="2024-06-10T10:32:03"/>
    <x v="39"/>
    <x v="3"/>
    <n v="3"/>
    <s v="   CR-Conclusion"/>
    <x v="2"/>
    <s v="D"/>
    <x v="0"/>
    <d v="1899-12-30T00:02:26"/>
    <s v="D"/>
    <m/>
    <n v="6"/>
  </r>
  <r>
    <d v="2024-06-10T10:34:30"/>
    <x v="39"/>
    <x v="3"/>
    <n v="4"/>
    <s v="   CR-Similar Reasoning"/>
    <x v="2"/>
    <s v="B"/>
    <x v="0"/>
    <d v="1899-12-30T00:02:28"/>
    <s v="B"/>
    <m/>
    <n v="6"/>
  </r>
  <r>
    <d v="2024-06-10T10:36:12"/>
    <x v="39"/>
    <x v="3"/>
    <n v="5"/>
    <s v="   CR-Bold Face CR"/>
    <x v="2"/>
    <s v="A"/>
    <x v="1"/>
    <d v="1899-12-30T00:01:42"/>
    <s v="B"/>
    <m/>
    <n v="6"/>
  </r>
  <r>
    <d v="2024-06-10T10:37:27"/>
    <x v="39"/>
    <x v="3"/>
    <n v="6"/>
    <s v="   CR-Conclusion"/>
    <x v="2"/>
    <s v="A"/>
    <x v="0"/>
    <d v="1899-12-30T00:01:15"/>
    <s v="A"/>
    <m/>
    <n v="6"/>
  </r>
  <r>
    <d v="2024-06-10T10:39:04"/>
    <x v="39"/>
    <x v="3"/>
    <n v="7"/>
    <s v="   CR-Resolve Paradox"/>
    <x v="2"/>
    <s v="C"/>
    <x v="0"/>
    <d v="1899-12-30T00:01:37"/>
    <s v="C"/>
    <m/>
    <n v="6"/>
  </r>
  <r>
    <d v="2024-06-10T10:40:47"/>
    <x v="39"/>
    <x v="3"/>
    <n v="8"/>
    <s v="   CR-Assumption"/>
    <x v="2"/>
    <s v="B"/>
    <x v="0"/>
    <d v="1899-12-30T00:01:43"/>
    <s v="B"/>
    <m/>
    <n v="6"/>
  </r>
  <r>
    <d v="2024-06-10T10:42:04"/>
    <x v="39"/>
    <x v="3"/>
    <n v="9"/>
    <s v="   CR-Weaken"/>
    <x v="2"/>
    <s v="D"/>
    <x v="1"/>
    <d v="1899-12-30T00:01:17"/>
    <s v="A"/>
    <m/>
    <n v="6"/>
  </r>
  <r>
    <d v="2024-06-10T10:44:43"/>
    <x v="39"/>
    <x v="3"/>
    <n v="10"/>
    <s v="   CR-Assumption"/>
    <x v="2"/>
    <s v="E"/>
    <x v="0"/>
    <d v="1899-12-30T00:02:39"/>
    <s v="E"/>
    <m/>
    <n v="6"/>
  </r>
  <r>
    <d v="2024-06-10T10:46:53"/>
    <x v="39"/>
    <x v="3"/>
    <n v="11"/>
    <s v="   CR-Method of Reasoning"/>
    <x v="2"/>
    <s v="E"/>
    <x v="1"/>
    <d v="1899-12-30T00:02:10"/>
    <s v="D"/>
    <m/>
    <n v="6"/>
  </r>
  <r>
    <d v="2024-06-10T11:02:42"/>
    <x v="39"/>
    <x v="3"/>
    <n v="12"/>
    <s v="   CR-Conclusion"/>
    <x v="2"/>
    <s v="B"/>
    <x v="0"/>
    <d v="1899-12-30T00:01:51"/>
    <s v="B"/>
    <m/>
    <n v="6"/>
  </r>
  <r>
    <d v="2024-06-10T11:05:05"/>
    <x v="39"/>
    <x v="3"/>
    <n v="13"/>
    <s v="   CR-Logical Flaw"/>
    <x v="2"/>
    <s v="A"/>
    <x v="0"/>
    <d v="1899-12-30T00:02:23"/>
    <s v="A"/>
    <m/>
    <n v="6"/>
  </r>
  <r>
    <d v="2024-06-10T11:06:59"/>
    <x v="39"/>
    <x v="3"/>
    <n v="14"/>
    <s v="   CR-Must be True"/>
    <x v="2"/>
    <s v="D"/>
    <x v="0"/>
    <d v="1899-12-30T00:01:54"/>
    <s v="D"/>
    <m/>
    <n v="6"/>
  </r>
  <r>
    <d v="2024-06-10T11:09:31"/>
    <x v="39"/>
    <x v="3"/>
    <n v="15"/>
    <s v="   CR-Method of Reasoning"/>
    <x v="2"/>
    <s v="D"/>
    <x v="0"/>
    <d v="1899-12-30T00:02:32"/>
    <s v="D"/>
    <m/>
    <n v="6"/>
  </r>
  <r>
    <d v="2024-06-10T11:12:32"/>
    <x v="39"/>
    <x v="3"/>
    <n v="16"/>
    <s v="   CR-Inference"/>
    <x v="2"/>
    <s v="C"/>
    <x v="0"/>
    <d v="1899-12-30T00:03:01"/>
    <s v="C"/>
    <m/>
    <n v="6"/>
  </r>
  <r>
    <d v="2024-06-10T11:13:42"/>
    <x v="39"/>
    <x v="3"/>
    <n v="17"/>
    <s v="   CR-Logical Flaw"/>
    <x v="2"/>
    <s v="C"/>
    <x v="0"/>
    <d v="1899-12-30T00:01:10"/>
    <s v="C"/>
    <m/>
    <n v="6"/>
  </r>
  <r>
    <d v="2024-06-10T11:17:37"/>
    <x v="39"/>
    <x v="3"/>
    <n v="18"/>
    <s v="   CR-Must be True"/>
    <x v="2"/>
    <s v="A"/>
    <x v="1"/>
    <d v="1899-12-30T00:03:55"/>
    <s v="E"/>
    <m/>
    <n v="6"/>
  </r>
  <r>
    <d v="2024-06-10T11:20:14"/>
    <x v="39"/>
    <x v="3"/>
    <n v="19"/>
    <s v="   CR-Additional Evidence"/>
    <x v="2"/>
    <s v="D"/>
    <x v="0"/>
    <d v="1899-12-30T00:02:37"/>
    <s v="D"/>
    <m/>
    <n v="6"/>
  </r>
  <r>
    <d v="2024-06-10T11:22:28"/>
    <x v="39"/>
    <x v="3"/>
    <n v="20"/>
    <s v="   CR-Weaken"/>
    <x v="2"/>
    <s v="D"/>
    <x v="0"/>
    <d v="1899-12-30T00:02:13"/>
    <s v="D"/>
    <m/>
    <n v="6"/>
  </r>
  <r>
    <d v="2024-06-10T11:25:22"/>
    <x v="39"/>
    <x v="3"/>
    <n v="21"/>
    <s v="   CR-Assumption"/>
    <x v="2"/>
    <s v="A"/>
    <x v="0"/>
    <d v="1899-12-30T00:02:55"/>
    <s v="A"/>
    <m/>
    <n v="6"/>
  </r>
  <r>
    <d v="2024-06-10T11:28:36"/>
    <x v="39"/>
    <x v="3"/>
    <n v="22"/>
    <s v="   CR-Similar Reasoning"/>
    <x v="2"/>
    <s v="A"/>
    <x v="1"/>
    <d v="1899-12-30T00:03:14"/>
    <s v="D"/>
    <m/>
    <n v="6"/>
  </r>
  <r>
    <d v="2024-06-10T11:30:32"/>
    <x v="39"/>
    <x v="3"/>
    <n v="23"/>
    <s v="   CR-Except"/>
    <x v="2"/>
    <s v="D"/>
    <x v="0"/>
    <d v="1899-12-30T00:01:56"/>
    <s v="D"/>
    <m/>
    <n v="6"/>
  </r>
  <r>
    <d v="2024-06-10T11:32:30"/>
    <x v="39"/>
    <x v="3"/>
    <n v="24"/>
    <s v="   CR-Resolve Paradox"/>
    <x v="2"/>
    <s v="C"/>
    <x v="0"/>
    <d v="1899-12-30T00:01:58"/>
    <s v="C"/>
    <m/>
    <n v="6"/>
  </r>
  <r>
    <d v="2024-06-10T11:34:58"/>
    <x v="39"/>
    <x v="3"/>
    <n v="25"/>
    <s v="   CR-Method of Reasoning"/>
    <x v="2"/>
    <s v="B"/>
    <x v="0"/>
    <d v="1899-12-30T00:02:28"/>
    <s v="B"/>
    <m/>
    <n v="6"/>
  </r>
  <r>
    <d v="2024-06-10T11:37:45"/>
    <x v="39"/>
    <x v="3"/>
    <n v="26"/>
    <s v="   CR-Weaken"/>
    <x v="2"/>
    <s v="D"/>
    <x v="1"/>
    <d v="1899-12-30T00:02:47"/>
    <s v="B"/>
    <m/>
    <n v="6"/>
  </r>
  <r>
    <d v="2024-06-11T12:04:00"/>
    <x v="40"/>
    <x v="0"/>
    <s v="Link"/>
    <s v="   Q-Work/Rate Problems"/>
    <x v="0"/>
    <s v="A"/>
    <x v="0"/>
    <d v="1899-12-30T00:01:24"/>
    <s v="A"/>
    <m/>
    <n v="2"/>
  </r>
  <r>
    <d v="2024-06-11T12:05:00"/>
    <x v="40"/>
    <x v="0"/>
    <s v="Link"/>
    <s v="   Q-Work/Rate Problems"/>
    <x v="0"/>
    <s v="E"/>
    <x v="0"/>
    <d v="1899-12-30T00:01:03"/>
    <s v="E"/>
    <m/>
    <n v="2"/>
  </r>
  <r>
    <d v="2024-06-11T12:11:00"/>
    <x v="40"/>
    <x v="0"/>
    <s v="Link"/>
    <s v="   Q-Work/Rate Problems"/>
    <x v="0"/>
    <s v="D"/>
    <x v="0"/>
    <d v="1899-12-30T00:02:20"/>
    <s v="D"/>
    <m/>
    <n v="2"/>
  </r>
  <r>
    <d v="2024-06-11T12:12:00"/>
    <x v="40"/>
    <x v="0"/>
    <s v="Link"/>
    <s v="   Q-Work/Rate Problems"/>
    <x v="0"/>
    <s v="C"/>
    <x v="0"/>
    <d v="1899-12-30T00:01:09"/>
    <s v="C"/>
    <m/>
    <n v="2"/>
  </r>
  <r>
    <d v="2024-06-11T12:18:00"/>
    <x v="40"/>
    <x v="0"/>
    <s v="Link"/>
    <s v="   Q-Work/Rate Problems"/>
    <x v="0"/>
    <s v="E"/>
    <x v="0"/>
    <d v="1899-12-30T00:02:31"/>
    <s v="E"/>
    <m/>
    <n v="2"/>
  </r>
  <r>
    <d v="2024-06-11T12:22:00"/>
    <x v="40"/>
    <x v="0"/>
    <s v="Link"/>
    <s v="   Q-Work/Rate Problems"/>
    <x v="0"/>
    <s v="C"/>
    <x v="0"/>
    <d v="1899-12-30T00:01:44"/>
    <s v="C"/>
    <m/>
    <n v="2"/>
  </r>
  <r>
    <d v="2024-06-11T12:35:00"/>
    <x v="40"/>
    <x v="0"/>
    <s v="Link"/>
    <s v="   Q-Work/Rate Problems"/>
    <x v="0"/>
    <s v="C"/>
    <x v="0"/>
    <d v="1899-12-30T00:01:52"/>
    <s v="C"/>
    <m/>
    <n v="2"/>
  </r>
  <r>
    <d v="2024-06-11T12:37:00"/>
    <x v="40"/>
    <x v="0"/>
    <s v="Link"/>
    <s v="   Q-Work/Rate Problems"/>
    <x v="0"/>
    <s v="C"/>
    <x v="0"/>
    <d v="1899-12-30T00:00:59"/>
    <s v="C"/>
    <m/>
    <n v="2"/>
  </r>
  <r>
    <d v="2024-06-11T12:58:00"/>
    <x v="40"/>
    <x v="0"/>
    <s v="Link"/>
    <s v="   Q-Work/Rate Problems"/>
    <x v="0"/>
    <s v="D"/>
    <x v="0"/>
    <d v="1899-12-30T00:01:41"/>
    <s v="D"/>
    <m/>
    <n v="2"/>
  </r>
  <r>
    <d v="2024-06-11T13:01:00"/>
    <x v="40"/>
    <x v="0"/>
    <s v="Link"/>
    <s v="   Q-Work/Rate Problems"/>
    <x v="0"/>
    <s v="B"/>
    <x v="0"/>
    <d v="1899-12-30T00:01:36"/>
    <s v="B"/>
    <m/>
    <n v="2"/>
  </r>
  <r>
    <d v="2024-06-11T13:31:00"/>
    <x v="40"/>
    <x v="0"/>
    <s v="Link"/>
    <s v="   Q-Work/Rate Problems"/>
    <x v="0"/>
    <s v="C"/>
    <x v="0"/>
    <d v="1899-12-30T00:00:54"/>
    <s v="C"/>
    <m/>
    <n v="2"/>
  </r>
  <r>
    <d v="2024-06-11T13:36:00"/>
    <x v="40"/>
    <x v="0"/>
    <s v="Link"/>
    <s v="   Q-Work/Rate Problems"/>
    <x v="0"/>
    <s v="D"/>
    <x v="0"/>
    <d v="1899-12-30T00:00:27"/>
    <s v="D"/>
    <m/>
    <n v="2"/>
  </r>
  <r>
    <d v="2024-06-11T13:40:00"/>
    <x v="40"/>
    <x v="0"/>
    <s v="Link"/>
    <s v="   Q-Work/Rate Problems"/>
    <x v="0"/>
    <s v="D"/>
    <x v="0"/>
    <d v="1899-12-30T00:01:40"/>
    <s v="D"/>
    <m/>
    <n v="2"/>
  </r>
  <r>
    <d v="2024-06-11T13:46:00"/>
    <x v="40"/>
    <x v="0"/>
    <s v="Link"/>
    <s v="   Q-Work/Rate Problems"/>
    <x v="0"/>
    <s v="C"/>
    <x v="0"/>
    <d v="1899-12-30T00:02:13"/>
    <s v="C"/>
    <m/>
    <n v="2"/>
  </r>
  <r>
    <d v="2024-06-11T13:54:00"/>
    <x v="40"/>
    <x v="0"/>
    <s v="Link"/>
    <s v="   Q-Work/Rate Problems"/>
    <x v="0"/>
    <s v="B"/>
    <x v="0"/>
    <d v="1899-12-30T00:00:53"/>
    <s v="B"/>
    <m/>
    <n v="2"/>
  </r>
  <r>
    <d v="2024-06-11T15:46:00"/>
    <x v="40"/>
    <x v="0"/>
    <s v="Link"/>
    <s v="   Q-Work/Rate Problems"/>
    <x v="0"/>
    <s v="D"/>
    <x v="0"/>
    <d v="1899-12-30T00:01:26"/>
    <s v="D"/>
    <m/>
    <n v="2"/>
  </r>
  <r>
    <d v="2024-06-11T15:49:00"/>
    <x v="40"/>
    <x v="0"/>
    <s v="Link"/>
    <s v="   Q-Work/Rate Problems"/>
    <x v="0"/>
    <s v="D"/>
    <x v="0"/>
    <d v="1899-12-30T00:01:36"/>
    <s v="D"/>
    <m/>
    <n v="2"/>
  </r>
  <r>
    <d v="2024-06-11T15:51:00"/>
    <x v="40"/>
    <x v="0"/>
    <s v="Link"/>
    <s v="   Q-Work/Rate Problems"/>
    <x v="0"/>
    <s v="D"/>
    <x v="0"/>
    <d v="1899-12-30T00:00:47"/>
    <s v="D"/>
    <m/>
    <n v="2"/>
  </r>
  <r>
    <d v="2024-06-11T15:52:00"/>
    <x v="40"/>
    <x v="0"/>
    <s v="Link"/>
    <s v="   Q-Work/Rate Problems"/>
    <x v="0"/>
    <s v="A"/>
    <x v="0"/>
    <d v="1899-12-30T00:01:44"/>
    <s v="A"/>
    <m/>
    <n v="2"/>
  </r>
  <r>
    <d v="2024-06-11T15:55:00"/>
    <x v="40"/>
    <x v="0"/>
    <s v="Link"/>
    <s v="   Q-Work/Rate Problems"/>
    <x v="0"/>
    <s v="C"/>
    <x v="0"/>
    <d v="1899-12-30T00:02:33"/>
    <s v="C"/>
    <m/>
    <n v="2"/>
  </r>
  <r>
    <d v="2024-06-11T15:59:00"/>
    <x v="40"/>
    <x v="0"/>
    <s v="Link"/>
    <s v="   Q-Work/Rate Problems"/>
    <x v="0"/>
    <s v="D"/>
    <x v="0"/>
    <d v="1899-12-30T00:02:51"/>
    <s v="D"/>
    <m/>
    <n v="2"/>
  </r>
  <r>
    <d v="2024-06-11T16:03:00"/>
    <x v="40"/>
    <x v="0"/>
    <s v="Link"/>
    <s v="   Q-Work/Rate Problems"/>
    <x v="0"/>
    <s v="D"/>
    <x v="0"/>
    <d v="1899-12-30T00:02:05"/>
    <s v="D"/>
    <m/>
    <n v="2"/>
  </r>
  <r>
    <d v="2024-06-11T16:07:00"/>
    <x v="40"/>
    <x v="0"/>
    <s v="Link"/>
    <s v="   Q-Work/Rate Problems"/>
    <x v="0"/>
    <s v="B"/>
    <x v="0"/>
    <d v="1899-12-30T00:01:21"/>
    <s v="B"/>
    <m/>
    <n v="2"/>
  </r>
  <r>
    <d v="2024-06-11T16:09:00"/>
    <x v="40"/>
    <x v="0"/>
    <s v="Link"/>
    <s v="   Q-Work/Rate Problems"/>
    <x v="0"/>
    <s v="B"/>
    <x v="0"/>
    <d v="1899-12-30T00:00:47"/>
    <s v="B"/>
    <m/>
    <n v="2"/>
  </r>
  <r>
    <d v="2024-06-11T16:10:00"/>
    <x v="40"/>
    <x v="0"/>
    <s v="Link"/>
    <s v="   Q-Work/Rate Problems"/>
    <x v="0"/>
    <s v="C"/>
    <x v="0"/>
    <d v="1899-12-30T00:00:59"/>
    <s v="C"/>
    <m/>
    <n v="2"/>
  </r>
  <r>
    <d v="2024-06-11T16:21:00"/>
    <x v="41"/>
    <x v="0"/>
    <s v="Link"/>
    <s v="   Q-Work/Rate Problems"/>
    <x v="0"/>
    <s v="D"/>
    <x v="0"/>
    <d v="1899-12-30T00:02:11"/>
    <s v="D"/>
    <m/>
    <n v="2"/>
  </r>
  <r>
    <d v="2024-06-11T16:25:00"/>
    <x v="41"/>
    <x v="0"/>
    <s v="Link"/>
    <s v="   Q-Work/Rate Problems"/>
    <x v="1"/>
    <s v="D"/>
    <x v="0"/>
    <d v="1899-12-30T00:02:06"/>
    <s v="D"/>
    <m/>
    <n v="4"/>
  </r>
  <r>
    <d v="2024-06-11T16:27:00"/>
    <x v="41"/>
    <x v="0"/>
    <s v="Link"/>
    <s v="   Q-Work/Rate Problems"/>
    <x v="0"/>
    <s v="C"/>
    <x v="0"/>
    <d v="1899-12-30T00:01:54"/>
    <s v="C"/>
    <m/>
    <n v="2"/>
  </r>
  <r>
    <d v="2024-06-11T16:30:00"/>
    <x v="41"/>
    <x v="0"/>
    <s v="Link"/>
    <s v="   Q-Work/Rate Problems"/>
    <x v="0"/>
    <s v="C"/>
    <x v="0"/>
    <d v="1899-12-30T00:01:35"/>
    <s v="C"/>
    <m/>
    <n v="2"/>
  </r>
  <r>
    <d v="2024-06-11T16:31:00"/>
    <x v="41"/>
    <x v="0"/>
    <s v="Link"/>
    <s v="   Q-Work/Rate Problems"/>
    <x v="0"/>
    <s v="C"/>
    <x v="0"/>
    <d v="1899-12-30T00:01:16"/>
    <s v="C"/>
    <m/>
    <n v="2"/>
  </r>
  <r>
    <d v="2024-06-11T16:36:00"/>
    <x v="41"/>
    <x v="0"/>
    <s v="Link"/>
    <s v="   Q-Work/Rate Problems"/>
    <x v="1"/>
    <s v="D"/>
    <x v="1"/>
    <d v="1899-12-30T00:02:22"/>
    <s v="C"/>
    <m/>
    <n v="4"/>
  </r>
  <r>
    <d v="2024-06-11T16:47:00"/>
    <x v="41"/>
    <x v="0"/>
    <s v="Link"/>
    <s v="   Q-Work/Rate Problems"/>
    <x v="1"/>
    <s v="B"/>
    <x v="1"/>
    <d v="1899-12-30T00:01:57"/>
    <s v="D"/>
    <m/>
    <n v="4"/>
  </r>
  <r>
    <d v="2024-06-11T17:15:00"/>
    <x v="41"/>
    <x v="0"/>
    <s v="Link"/>
    <s v="   Q-Work/Rate Problems"/>
    <x v="1"/>
    <s v="B"/>
    <x v="0"/>
    <d v="1899-12-30T00:01:58"/>
    <s v="B"/>
    <m/>
    <n v="4"/>
  </r>
  <r>
    <d v="2024-06-11T17:19:00"/>
    <x v="41"/>
    <x v="0"/>
    <s v="Link"/>
    <s v="   Q-Work/Rate Problems"/>
    <x v="0"/>
    <s v="C"/>
    <x v="0"/>
    <d v="1899-12-30T00:02:19"/>
    <s v="C"/>
    <m/>
    <n v="2"/>
  </r>
  <r>
    <d v="2024-06-11T17:27:00"/>
    <x v="41"/>
    <x v="0"/>
    <s v="Link"/>
    <s v="   Q-Work/Rate Problems"/>
    <x v="0"/>
    <s v="E"/>
    <x v="0"/>
    <d v="1899-12-30T00:00:19"/>
    <s v="E"/>
    <m/>
    <n v="2"/>
  </r>
  <r>
    <d v="2024-06-11T17:36:00"/>
    <x v="41"/>
    <x v="0"/>
    <s v="Link"/>
    <s v="   Q-Work/Rate Problems"/>
    <x v="0"/>
    <s v="E"/>
    <x v="0"/>
    <d v="1899-12-30T00:02:50"/>
    <s v="E"/>
    <m/>
    <n v="2"/>
  </r>
  <r>
    <d v="2024-06-11T17:41:00"/>
    <x v="41"/>
    <x v="0"/>
    <s v="Link"/>
    <s v="   Q-Work/Rate Problems"/>
    <x v="1"/>
    <s v="D"/>
    <x v="0"/>
    <d v="1899-12-30T00:03:22"/>
    <s v="D"/>
    <m/>
    <n v="4"/>
  </r>
  <r>
    <d v="2024-06-11T17:54:00"/>
    <x v="41"/>
    <x v="0"/>
    <s v="Link"/>
    <s v="   Q-Work/Rate Problems"/>
    <x v="1"/>
    <s v="D"/>
    <x v="1"/>
    <d v="1899-12-30T00:04:02"/>
    <s v="A"/>
    <m/>
    <n v="4"/>
  </r>
  <r>
    <d v="2024-06-12T14:45:00"/>
    <x v="41"/>
    <x v="0"/>
    <s v="Link"/>
    <s v="   Q-Work/Rate Problems"/>
    <x v="1"/>
    <s v="D"/>
    <x v="1"/>
    <d v="1899-12-30T00:02:51"/>
    <s v="C"/>
    <m/>
    <n v="4"/>
  </r>
  <r>
    <d v="2024-06-12T14:54:00"/>
    <x v="41"/>
    <x v="0"/>
    <s v="Link"/>
    <s v="   Q-Work/Rate Problems"/>
    <x v="1"/>
    <s v="D"/>
    <x v="0"/>
    <d v="1899-12-30T00:02:01"/>
    <s v="D"/>
    <m/>
    <n v="4"/>
  </r>
  <r>
    <d v="2024-06-12T15:08:00"/>
    <x v="41"/>
    <x v="0"/>
    <s v="Link"/>
    <s v="   Q-Work/Rate Problems"/>
    <x v="0"/>
    <s v="C"/>
    <x v="0"/>
    <d v="1899-12-30T00:00:52"/>
    <s v="C"/>
    <m/>
    <n v="2"/>
  </r>
  <r>
    <d v="2024-06-12T15:09:00"/>
    <x v="41"/>
    <x v="0"/>
    <s v="Link"/>
    <s v="   Q-Work/Rate Problems"/>
    <x v="0"/>
    <s v="B"/>
    <x v="0"/>
    <d v="1899-12-30T00:00:27"/>
    <s v="B"/>
    <m/>
    <n v="2"/>
  </r>
  <r>
    <d v="2024-06-12T15:13:00"/>
    <x v="41"/>
    <x v="0"/>
    <s v="Link"/>
    <s v="   Q-Work/Rate Problems"/>
    <x v="0"/>
    <s v="A"/>
    <x v="1"/>
    <d v="1899-12-30T00:02:53"/>
    <s v="E"/>
    <m/>
    <n v="2"/>
  </r>
  <r>
    <d v="2024-06-12T15:19:00"/>
    <x v="41"/>
    <x v="0"/>
    <s v="Link"/>
    <s v="   Q-Work/Rate Problems"/>
    <x v="1"/>
    <s v="C"/>
    <x v="1"/>
    <d v="1899-12-30T00:02:53"/>
    <s v="D"/>
    <m/>
    <n v="4"/>
  </r>
  <r>
    <d v="2024-06-12T15:26:00"/>
    <x v="41"/>
    <x v="0"/>
    <s v="Link"/>
    <s v="   Q-Work/Rate Problems"/>
    <x v="0"/>
    <s v="A"/>
    <x v="0"/>
    <d v="1899-12-30T00:00:45"/>
    <s v="A"/>
    <m/>
    <n v="2"/>
  </r>
  <r>
    <d v="2024-06-12T15:30:00"/>
    <x v="41"/>
    <x v="0"/>
    <s v="Link"/>
    <s v="   Q-Work/Rate Problems"/>
    <x v="1"/>
    <s v="E"/>
    <x v="0"/>
    <d v="1899-12-30T00:03:39"/>
    <s v="E"/>
    <m/>
    <n v="4"/>
  </r>
  <r>
    <d v="2024-06-12T15:32:00"/>
    <x v="41"/>
    <x v="0"/>
    <s v="Link"/>
    <s v="   Q-Work/Rate Problems"/>
    <x v="1"/>
    <s v="A"/>
    <x v="0"/>
    <d v="1899-12-30T00:01:24"/>
    <s v="A"/>
    <m/>
    <n v="4"/>
  </r>
  <r>
    <d v="2024-06-12T15:36:00"/>
    <x v="41"/>
    <x v="0"/>
    <s v="Link"/>
    <s v="   Q-Work/Rate Problems"/>
    <x v="1"/>
    <s v="B"/>
    <x v="0"/>
    <d v="1899-12-30T00:03:58"/>
    <s v="B"/>
    <m/>
    <n v="4"/>
  </r>
  <r>
    <d v="2024-06-12T15:40:00"/>
    <x v="41"/>
    <x v="0"/>
    <s v="Link"/>
    <s v="   Q-Work/Rate Problems"/>
    <x v="1"/>
    <s v="D"/>
    <x v="0"/>
    <d v="1899-12-30T00:02:38"/>
    <s v="D"/>
    <m/>
    <n v="4"/>
  </r>
  <r>
    <d v="2024-06-12T15:44:00"/>
    <x v="41"/>
    <x v="0"/>
    <s v="Link"/>
    <s v="   Q-Work/Rate Problems"/>
    <x v="1"/>
    <s v="C"/>
    <x v="1"/>
    <d v="1899-12-30T00:04:22"/>
    <s v="B"/>
    <m/>
    <n v="4"/>
  </r>
  <r>
    <d v="2024-06-12T16:32:45"/>
    <x v="7"/>
    <x v="0"/>
    <n v="76"/>
    <s v="   Q-Arithmetic"/>
    <x v="0"/>
    <s v="C"/>
    <x v="0"/>
    <d v="1899-12-30T00:03:22"/>
    <s v="C"/>
    <m/>
    <n v="2"/>
  </r>
  <r>
    <d v="2024-06-12T16:35:19"/>
    <x v="7"/>
    <x v="0"/>
    <n v="77"/>
    <s v="   Q-Work/Rate Problems"/>
    <x v="0"/>
    <s v="A"/>
    <x v="0"/>
    <d v="1899-12-30T00:02:28"/>
    <s v="A"/>
    <m/>
    <n v="2"/>
  </r>
  <r>
    <d v="2024-06-12T16:37:19"/>
    <x v="7"/>
    <x v="0"/>
    <n v="78"/>
    <s v="   Q-Percents and Interest Problems"/>
    <x v="0"/>
    <s v="D"/>
    <x v="0"/>
    <d v="1899-12-30T00:01:53"/>
    <s v="D"/>
    <m/>
    <n v="2"/>
  </r>
  <r>
    <d v="2024-06-12T16:38:23"/>
    <x v="7"/>
    <x v="0"/>
    <n v="79"/>
    <s v="   Q-Arithmetic"/>
    <x v="0"/>
    <s v="B"/>
    <x v="0"/>
    <d v="1899-12-30T00:01:05"/>
    <s v="B"/>
    <m/>
    <n v="2"/>
  </r>
  <r>
    <d v="2024-06-12T16:39:48"/>
    <x v="7"/>
    <x v="0"/>
    <n v="80"/>
    <s v="   Q-Fractions/Ratios/Decimals"/>
    <x v="0"/>
    <s v="E"/>
    <x v="0"/>
    <d v="1899-12-30T00:01:25"/>
    <s v="E"/>
    <m/>
    <n v="2"/>
  </r>
  <r>
    <d v="2024-06-12T16:42:56"/>
    <x v="7"/>
    <x v="0"/>
    <n v="81"/>
    <s v="   Q-Arithmetic"/>
    <x v="0"/>
    <s v="B"/>
    <x v="0"/>
    <d v="1899-12-30T00:03:08"/>
    <s v="B"/>
    <m/>
    <n v="2"/>
  </r>
  <r>
    <d v="2024-06-12T16:49:37"/>
    <x v="7"/>
    <x v="0"/>
    <n v="82"/>
    <s v="   Q-Arithmetic"/>
    <x v="0"/>
    <s v="E"/>
    <x v="0"/>
    <d v="1899-12-30T00:03:35"/>
    <s v="E"/>
    <m/>
    <n v="2"/>
  </r>
  <r>
    <d v="2024-06-12T16:54:33"/>
    <x v="7"/>
    <x v="0"/>
    <n v="83"/>
    <s v="   Q-Word Problems"/>
    <x v="0"/>
    <s v="D"/>
    <x v="0"/>
    <d v="1899-12-30T00:01:56"/>
    <s v="D"/>
    <m/>
    <n v="2"/>
  </r>
  <r>
    <d v="2024-06-12T16:55:48"/>
    <x v="7"/>
    <x v="0"/>
    <n v="84"/>
    <s v="   Q-Graphs and Illustrations"/>
    <x v="0"/>
    <s v="B"/>
    <x v="0"/>
    <d v="1899-12-30T00:01:15"/>
    <s v="B"/>
    <m/>
    <n v="2"/>
  </r>
  <r>
    <d v="2024-06-12T16:58:52"/>
    <x v="7"/>
    <x v="0"/>
    <n v="85"/>
    <s v="   Q-Arithmetic"/>
    <x v="0"/>
    <s v="C"/>
    <x v="0"/>
    <d v="1899-12-30T00:03:04"/>
    <s v="C"/>
    <m/>
    <n v="2"/>
  </r>
  <r>
    <d v="2024-06-13T09:27:32"/>
    <x v="7"/>
    <x v="0"/>
    <n v="86"/>
    <s v="   Q-Sequences"/>
    <x v="0"/>
    <s v="A"/>
    <x v="0"/>
    <d v="1899-12-30T00:02:10"/>
    <s v="A"/>
    <m/>
    <n v="2"/>
  </r>
  <r>
    <d v="2024-06-13T12:47:27"/>
    <x v="7"/>
    <x v="0"/>
    <n v="87"/>
    <s v="   Q-Arithmetic"/>
    <x v="0"/>
    <s v="C"/>
    <x v="0"/>
    <d v="1899-12-30T00:02:11"/>
    <s v="C"/>
    <m/>
    <n v="2"/>
  </r>
  <r>
    <d v="2024-06-13T12:50:34"/>
    <x v="7"/>
    <x v="0"/>
    <n v="88"/>
    <s v="   Q-Sequences"/>
    <x v="0"/>
    <s v="C"/>
    <x v="0"/>
    <d v="1899-12-30T00:03:07"/>
    <s v="C"/>
    <s v="Guessed"/>
    <n v="2"/>
  </r>
  <r>
    <d v="2024-06-13T13:00:55"/>
    <x v="7"/>
    <x v="0"/>
    <n v="89"/>
    <s v="   Q-Arithmetic"/>
    <x v="0"/>
    <s v="D"/>
    <x v="0"/>
    <d v="1899-12-30T00:02:06"/>
    <s v="D"/>
    <m/>
    <n v="2"/>
  </r>
  <r>
    <d v="2024-06-13T15:03:14"/>
    <x v="7"/>
    <x v="0"/>
    <n v="90"/>
    <s v="   Q-Percents and Interest Problems"/>
    <x v="0"/>
    <s v="B"/>
    <x v="0"/>
    <d v="1899-12-30T00:01:04"/>
    <s v="B"/>
    <m/>
    <n v="2"/>
  </r>
  <r>
    <d v="2024-06-13T15:05:12"/>
    <x v="7"/>
    <x v="0"/>
    <n v="91"/>
    <s v="   Q-Arithmetic"/>
    <x v="0"/>
    <s v="E"/>
    <x v="1"/>
    <d v="1899-12-30T00:01:58"/>
    <s v="C"/>
    <s v="calculation error"/>
    <n v="2"/>
  </r>
  <r>
    <d v="2024-06-13T15:12:12"/>
    <x v="7"/>
    <x v="0"/>
    <n v="92"/>
    <s v="   Q-Arithmetic"/>
    <x v="0"/>
    <s v="A"/>
    <x v="1"/>
    <d v="1899-12-30T00:01:49"/>
    <s v="D"/>
    <m/>
    <n v="2"/>
  </r>
  <r>
    <d v="2024-06-13T15:13:12"/>
    <x v="7"/>
    <x v="0"/>
    <n v="93"/>
    <s v="   Q-Arithmetic"/>
    <x v="0"/>
    <s v="A"/>
    <x v="0"/>
    <d v="1899-12-30T00:01:00"/>
    <s v="A"/>
    <m/>
    <n v="2"/>
  </r>
  <r>
    <d v="2024-06-13T15:14:47"/>
    <x v="7"/>
    <x v="0"/>
    <n v="94"/>
    <s v="   Q-Arithmetic"/>
    <x v="0"/>
    <s v="D"/>
    <x v="1"/>
    <d v="1899-12-30T00:00:42"/>
    <s v="B"/>
    <s v="conceptual gap"/>
    <n v="2"/>
  </r>
  <r>
    <d v="2024-06-13T15:17:10"/>
    <x v="7"/>
    <x v="0"/>
    <n v="95"/>
    <s v="   Q-Arithmetic"/>
    <x v="0"/>
    <s v="C"/>
    <x v="1"/>
    <d v="1899-12-30T00:02:23"/>
    <s v="D"/>
    <s v="calculation error"/>
    <n v="2"/>
  </r>
  <r>
    <d v="2024-06-13T15:18:09"/>
    <x v="7"/>
    <x v="0"/>
    <n v="96"/>
    <s v="   Q-Exponents/Powers"/>
    <x v="0"/>
    <s v="B"/>
    <x v="0"/>
    <d v="1899-12-30T00:00:59"/>
    <s v="B"/>
    <m/>
    <n v="2"/>
  </r>
  <r>
    <d v="2024-06-13T15:19:40"/>
    <x v="7"/>
    <x v="0"/>
    <n v="97"/>
    <s v="   Q-Inequalities"/>
    <x v="0"/>
    <s v="B"/>
    <x v="0"/>
    <d v="1899-12-30T00:01:31"/>
    <s v="B"/>
    <m/>
    <n v="2"/>
  </r>
  <r>
    <d v="2024-06-13T15:20:43"/>
    <x v="7"/>
    <x v="0"/>
    <n v="98"/>
    <s v="   Q-Arithmetic"/>
    <x v="0"/>
    <s v="C"/>
    <x v="0"/>
    <d v="1899-12-30T00:01:03"/>
    <s v="C"/>
    <m/>
    <n v="2"/>
  </r>
  <r>
    <d v="2024-06-13T15:27:06"/>
    <x v="7"/>
    <x v="0"/>
    <n v="99"/>
    <s v="   Q-Fractions/Ratios/Decimals"/>
    <x v="0"/>
    <s v="A"/>
    <x v="0"/>
    <d v="1899-12-30T00:03:36"/>
    <s v="A"/>
    <m/>
    <n v="2"/>
  </r>
  <r>
    <d v="2024-06-13T15:33:40"/>
    <x v="7"/>
    <x v="0"/>
    <n v="100"/>
    <s v="   Q-Statistics and Sets Problems"/>
    <x v="0"/>
    <s v="B"/>
    <x v="0"/>
    <d v="1899-12-30T00:03:10"/>
    <s v="B"/>
    <m/>
    <n v="2"/>
  </r>
  <r>
    <d v="2024-06-13T15:51:06"/>
    <x v="8"/>
    <x v="0"/>
    <n v="76"/>
    <s v="   Q-Number Properties"/>
    <x v="0"/>
    <s v="A"/>
    <x v="0"/>
    <d v="1899-12-30T00:01:29"/>
    <s v="A"/>
    <m/>
    <n v="2"/>
  </r>
  <r>
    <d v="2024-06-13T15:52:36"/>
    <x v="8"/>
    <x v="0"/>
    <n v="77"/>
    <s v="   Q-Fractions/Ratios/Decimals"/>
    <x v="0"/>
    <s v="D"/>
    <x v="0"/>
    <d v="1899-12-30T00:01:30"/>
    <s v="D"/>
    <s v="Guessed"/>
    <n v="2"/>
  </r>
  <r>
    <d v="2024-06-13T15:54:13"/>
    <x v="8"/>
    <x v="0"/>
    <n v="78"/>
    <s v="   Q-Algebra"/>
    <x v="0"/>
    <s v="D"/>
    <x v="0"/>
    <d v="1899-12-30T00:01:37"/>
    <s v="D"/>
    <m/>
    <n v="2"/>
  </r>
  <r>
    <d v="2024-06-13T15:55:52"/>
    <x v="8"/>
    <x v="0"/>
    <n v="79"/>
    <s v="   Q-Statistics and Sets Problems"/>
    <x v="0"/>
    <s v="D"/>
    <x v="0"/>
    <d v="1899-12-30T00:01:40"/>
    <s v="D"/>
    <m/>
    <n v="2"/>
  </r>
  <r>
    <d v="2024-06-13T15:56:39"/>
    <x v="8"/>
    <x v="0"/>
    <n v="80"/>
    <s v="   Q-Algebra"/>
    <x v="0"/>
    <s v="E"/>
    <x v="0"/>
    <d v="1899-12-30T00:00:47"/>
    <s v="E"/>
    <m/>
    <n v="2"/>
  </r>
  <r>
    <d v="2024-06-13T15:58:28"/>
    <x v="8"/>
    <x v="0"/>
    <n v="81"/>
    <s v="   Q-Algebra"/>
    <x v="0"/>
    <s v="C"/>
    <x v="1"/>
    <d v="1899-12-30T00:01:49"/>
    <s v="D"/>
    <s v="sloppy error"/>
    <n v="2"/>
  </r>
  <r>
    <d v="2024-06-13T16:00:18"/>
    <x v="8"/>
    <x v="0"/>
    <n v="82"/>
    <s v="   Q-Work/Rate Problems"/>
    <x v="0"/>
    <s v="B"/>
    <x v="0"/>
    <d v="1899-12-30T00:01:50"/>
    <s v="B"/>
    <m/>
    <n v="2"/>
  </r>
  <r>
    <d v="2024-06-13T16:01:25"/>
    <x v="8"/>
    <x v="0"/>
    <n v="83"/>
    <s v="   Q-Percents and Interest Problems"/>
    <x v="0"/>
    <s v="B"/>
    <x v="0"/>
    <d v="1899-12-30T00:01:07"/>
    <s v="B"/>
    <m/>
    <n v="2"/>
  </r>
  <r>
    <d v="2024-06-13T16:03:18"/>
    <x v="8"/>
    <x v="0"/>
    <n v="84"/>
    <s v="   Q-Inequalities"/>
    <x v="0"/>
    <s v="E"/>
    <x v="0"/>
    <d v="1899-12-30T00:01:53"/>
    <s v="E"/>
    <m/>
    <n v="2"/>
  </r>
  <r>
    <d v="2024-06-13T16:04:57"/>
    <x v="8"/>
    <x v="0"/>
    <n v="85"/>
    <s v="   Q-Algebra"/>
    <x v="0"/>
    <s v="E"/>
    <x v="0"/>
    <d v="1899-12-30T00:01:39"/>
    <s v="E"/>
    <m/>
    <n v="2"/>
  </r>
  <r>
    <d v="2024-06-13T16:06:30"/>
    <x v="8"/>
    <x v="0"/>
    <n v="86"/>
    <s v="   Q-Percents and Interest Problems"/>
    <x v="0"/>
    <s v="D"/>
    <x v="0"/>
    <d v="1899-12-30T00:01:32"/>
    <s v="D"/>
    <m/>
    <n v="2"/>
  </r>
  <r>
    <d v="2024-06-13T16:07:47"/>
    <x v="8"/>
    <x v="0"/>
    <n v="87"/>
    <s v="   Q-Functions and Custom Characters"/>
    <x v="0"/>
    <s v="D"/>
    <x v="0"/>
    <d v="1899-12-30T00:01:17"/>
    <s v="D"/>
    <m/>
    <n v="2"/>
  </r>
  <r>
    <d v="2024-06-13T16:10:09"/>
    <x v="8"/>
    <x v="0"/>
    <n v="88"/>
    <s v="   Q-Work/Rate Problems"/>
    <x v="1"/>
    <s v="B"/>
    <x v="0"/>
    <d v="1899-12-30T00:02:07"/>
    <s v="B"/>
    <m/>
    <n v="4"/>
  </r>
  <r>
    <d v="2024-06-13T16:12:39"/>
    <x v="8"/>
    <x v="0"/>
    <n v="89"/>
    <s v="   Q-Statistics and Sets Problems"/>
    <x v="1"/>
    <s v="B"/>
    <x v="0"/>
    <d v="1899-12-30T00:02:30"/>
    <s v="B"/>
    <m/>
    <n v="4"/>
  </r>
  <r>
    <d v="2024-06-13T16:15:31"/>
    <x v="8"/>
    <x v="0"/>
    <n v="90"/>
    <s v="   Q-Overlapping Sets"/>
    <x v="1"/>
    <s v="E"/>
    <x v="0"/>
    <d v="1899-12-30T00:02:19"/>
    <s v="E"/>
    <m/>
    <n v="4"/>
  </r>
  <r>
    <d v="2024-06-13T16:18:51"/>
    <x v="8"/>
    <x v="0"/>
    <n v="91"/>
    <s v="   Q-Functions and Custom Characters"/>
    <x v="1"/>
    <s v="E"/>
    <x v="0"/>
    <d v="1899-12-30T00:01:22"/>
    <s v="E"/>
    <m/>
    <n v="4"/>
  </r>
  <r>
    <d v="2024-06-13T16:20:22"/>
    <x v="8"/>
    <x v="0"/>
    <n v="92"/>
    <s v="   Q-Algebra"/>
    <x v="1"/>
    <s v="A"/>
    <x v="0"/>
    <d v="1899-12-30T00:01:26"/>
    <s v="A"/>
    <m/>
    <n v="4"/>
  </r>
  <r>
    <d v="2024-06-13T16:23:15"/>
    <x v="8"/>
    <x v="0"/>
    <n v="93"/>
    <s v="   Q-Work/Rate Problems"/>
    <x v="1"/>
    <s v="D"/>
    <x v="0"/>
    <d v="1899-12-30T00:01:50"/>
    <s v="D"/>
    <m/>
    <n v="4"/>
  </r>
  <r>
    <d v="2024-06-13T16:25:04"/>
    <x v="8"/>
    <x v="0"/>
    <n v="94"/>
    <s v="   Q-Algebra"/>
    <x v="1"/>
    <s v="C"/>
    <x v="0"/>
    <d v="1899-12-30T00:01:49"/>
    <s v="C"/>
    <m/>
    <n v="4"/>
  </r>
  <r>
    <d v="2024-06-13T16:26:13"/>
    <x v="8"/>
    <x v="0"/>
    <n v="95"/>
    <s v="   Q-Functions and Custom Characters"/>
    <x v="1"/>
    <s v="E"/>
    <x v="0"/>
    <d v="1899-12-30T00:01:09"/>
    <s v="E"/>
    <m/>
    <n v="4"/>
  </r>
  <r>
    <d v="2024-06-13T16:27:11"/>
    <x v="8"/>
    <x v="0"/>
    <n v="96"/>
    <s v="   Q-Arithmetic"/>
    <x v="1"/>
    <s v="D"/>
    <x v="0"/>
    <d v="1899-12-30T00:00:58"/>
    <s v="D"/>
    <m/>
    <n v="4"/>
  </r>
  <r>
    <d v="2024-06-13T16:28:41"/>
    <x v="8"/>
    <x v="0"/>
    <n v="97"/>
    <s v="   Q-Fractions/Ratios/Decimals"/>
    <x v="1"/>
    <s v="C"/>
    <x v="0"/>
    <d v="1899-12-30T00:01:30"/>
    <s v="C"/>
    <m/>
    <n v="4"/>
  </r>
  <r>
    <d v="2024-06-13T16:30:18"/>
    <x v="8"/>
    <x v="0"/>
    <n v="98"/>
    <s v="   Q-Number Properties"/>
    <x v="1"/>
    <s v="E"/>
    <x v="0"/>
    <d v="1899-12-30T00:01:37"/>
    <s v="E"/>
    <m/>
    <n v="4"/>
  </r>
  <r>
    <d v="2024-06-13T16:36:27"/>
    <x v="8"/>
    <x v="0"/>
    <n v="99"/>
    <s v="   Q-Algebra"/>
    <x v="1"/>
    <s v="B"/>
    <x v="0"/>
    <d v="1899-12-30T00:06:09"/>
    <s v="B"/>
    <m/>
    <n v="4"/>
  </r>
  <r>
    <d v="2024-06-13T16:49:05"/>
    <x v="8"/>
    <x v="0"/>
    <n v="100"/>
    <s v="   Q-Percents and Interest Problems"/>
    <x v="1"/>
    <s v="E"/>
    <x v="0"/>
    <d v="1899-12-30T00:01:22"/>
    <s v="E"/>
    <m/>
    <n v="4"/>
  </r>
  <r>
    <d v="2024-06-17T11:33:18"/>
    <x v="42"/>
    <x v="2"/>
    <n v="1"/>
    <s v="   RC- Inference"/>
    <x v="3"/>
    <s v="B"/>
    <x v="0"/>
    <d v="1899-12-30T00:04:53"/>
    <s v="B"/>
    <m/>
    <n v="6"/>
  </r>
  <r>
    <d v="2024-06-17T11:35:39"/>
    <x v="42"/>
    <x v="2"/>
    <n v="2"/>
    <s v="   RC- Detail"/>
    <x v="3"/>
    <s v="B"/>
    <x v="0"/>
    <d v="1899-12-30T00:02:22"/>
    <s v="B"/>
    <m/>
    <n v="6"/>
  </r>
  <r>
    <d v="2024-06-17T11:38:50"/>
    <x v="42"/>
    <x v="2"/>
    <n v="3"/>
    <s v="   RC-Function"/>
    <x v="3"/>
    <s v="C"/>
    <x v="1"/>
    <d v="1899-12-30T00:03:11"/>
    <s v="E"/>
    <m/>
    <n v="6"/>
  </r>
  <r>
    <d v="2024-06-17T11:39:24"/>
    <x v="42"/>
    <x v="2"/>
    <n v="4"/>
    <s v="   RC- Detail"/>
    <x v="3"/>
    <s v="B"/>
    <x v="1"/>
    <d v="1899-12-30T00:00:34"/>
    <s v="A"/>
    <m/>
    <n v="6"/>
  </r>
  <r>
    <d v="2024-06-17T11:40:01"/>
    <x v="42"/>
    <x v="2"/>
    <n v="5"/>
    <s v="   RC-Function"/>
    <x v="3"/>
    <s v="C"/>
    <x v="0"/>
    <d v="1899-12-30T00:00:37"/>
    <s v="C"/>
    <m/>
    <n v="6"/>
  </r>
  <r>
    <d v="2024-06-17T11:42:47"/>
    <x v="42"/>
    <x v="2"/>
    <n v="6"/>
    <s v="   RC- Inference"/>
    <x v="3"/>
    <s v="B"/>
    <x v="1"/>
    <d v="1899-12-30T00:02:46"/>
    <s v="A"/>
    <m/>
    <n v="6"/>
  </r>
  <r>
    <d v="2024-06-17T11:45:46"/>
    <x v="42"/>
    <x v="2"/>
    <n v="7"/>
    <s v="   RC- Inference"/>
    <x v="3"/>
    <s v="D"/>
    <x v="0"/>
    <d v="1899-12-30T00:02:59"/>
    <s v="D"/>
    <m/>
    <n v="6"/>
  </r>
  <r>
    <d v="2024-06-17T12:16:46"/>
    <x v="42"/>
    <x v="2"/>
    <n v="8"/>
    <s v="   RC- Main Point"/>
    <x v="2"/>
    <s v="E"/>
    <x v="0"/>
    <d v="1899-12-30T00:08:18"/>
    <s v="E"/>
    <m/>
    <n v="6"/>
  </r>
  <r>
    <d v="2024-06-17T12:18:26"/>
    <x v="42"/>
    <x v="2"/>
    <n v="9"/>
    <s v="   RC-Tone"/>
    <x v="2"/>
    <s v="B"/>
    <x v="0"/>
    <d v="1899-12-30T00:01:40"/>
    <s v="B"/>
    <m/>
    <n v="6"/>
  </r>
  <r>
    <d v="2024-06-17T12:19:59"/>
    <x v="42"/>
    <x v="2"/>
    <n v="10"/>
    <s v="   RC-Function"/>
    <x v="2"/>
    <s v="E"/>
    <x v="1"/>
    <d v="1899-12-30T00:01:32"/>
    <s v="D"/>
    <m/>
    <n v="6"/>
  </r>
  <r>
    <d v="2024-06-17T12:20:43"/>
    <x v="42"/>
    <x v="2"/>
    <n v="11"/>
    <s v="   RC- Detail"/>
    <x v="2"/>
    <s v="C"/>
    <x v="0"/>
    <d v="1899-12-30T00:00:44"/>
    <s v="C"/>
    <m/>
    <n v="6"/>
  </r>
  <r>
    <d v="2024-06-17T12:21:40"/>
    <x v="42"/>
    <x v="2"/>
    <n v="12"/>
    <s v="   RC- Detail"/>
    <x v="2"/>
    <s v="B"/>
    <x v="0"/>
    <d v="1899-12-30T00:00:57"/>
    <s v="B"/>
    <m/>
    <n v="6"/>
  </r>
  <r>
    <d v="2024-06-17T12:22:59"/>
    <x v="42"/>
    <x v="2"/>
    <n v="13"/>
    <s v="   RC- Misc"/>
    <x v="2"/>
    <s v="A"/>
    <x v="0"/>
    <d v="1899-12-30T00:01:19"/>
    <s v="A"/>
    <m/>
    <n v="6"/>
  </r>
  <r>
    <d v="2024-06-17T12:54:04"/>
    <x v="42"/>
    <x v="2"/>
    <n v="14"/>
    <s v="   RC-Function"/>
    <x v="3"/>
    <s v="B"/>
    <x v="1"/>
    <d v="1899-12-30T00:06:33"/>
    <s v="C"/>
    <m/>
    <n v="6"/>
  </r>
  <r>
    <d v="2024-06-17T12:56:58"/>
    <x v="42"/>
    <x v="2"/>
    <n v="15"/>
    <s v="   RC- Structure"/>
    <x v="3"/>
    <s v="D"/>
    <x v="1"/>
    <d v="1899-12-30T00:02:54"/>
    <s v="B"/>
    <m/>
    <n v="6"/>
  </r>
  <r>
    <d v="2024-06-17T12:59:52"/>
    <x v="42"/>
    <x v="2"/>
    <n v="16"/>
    <s v="   RC- Misc"/>
    <x v="3"/>
    <s v="A"/>
    <x v="1"/>
    <d v="1899-12-30T00:02:55"/>
    <s v="C"/>
    <s v="Guessed"/>
    <n v="6"/>
  </r>
  <r>
    <d v="2024-06-17T13:01:18"/>
    <x v="42"/>
    <x v="2"/>
    <n v="17"/>
    <s v="   RC-Function"/>
    <x v="3"/>
    <s v="D"/>
    <x v="0"/>
    <d v="1899-12-30T00:01:25"/>
    <s v="D"/>
    <m/>
    <n v="6"/>
  </r>
  <r>
    <d v="2024-06-17T13:01:49"/>
    <x v="42"/>
    <x v="2"/>
    <n v="18"/>
    <s v="   CR-Inference"/>
    <x v="3"/>
    <s v="E"/>
    <x v="0"/>
    <d v="1899-12-30T00:00:31"/>
    <s v="E"/>
    <m/>
    <n v="6"/>
  </r>
  <r>
    <d v="2024-06-17T13:03:35"/>
    <x v="42"/>
    <x v="2"/>
    <n v="19"/>
    <s v="   RC- Detail"/>
    <x v="3"/>
    <s v="B"/>
    <x v="0"/>
    <d v="1899-12-30T00:01:46"/>
    <s v="B"/>
    <m/>
    <n v="6"/>
  </r>
  <r>
    <d v="2024-06-17T13:04:12"/>
    <x v="42"/>
    <x v="2"/>
    <n v="20"/>
    <s v="   RC- Inference"/>
    <x v="3"/>
    <s v="E"/>
    <x v="1"/>
    <d v="1899-12-30T00:00:37"/>
    <s v="A"/>
    <m/>
    <n v="6"/>
  </r>
  <r>
    <d v="2024-06-17T15:08:54"/>
    <x v="42"/>
    <x v="2"/>
    <n v="21"/>
    <s v="   RC- Main Point"/>
    <x v="2"/>
    <s v="B"/>
    <x v="1"/>
    <d v="1899-12-30T00:05:14"/>
    <s v="A"/>
    <m/>
    <n v="6"/>
  </r>
  <r>
    <d v="2024-06-17T15:11:57"/>
    <x v="42"/>
    <x v="2"/>
    <n v="22"/>
    <s v="   RC-Function"/>
    <x v="2"/>
    <s v="A"/>
    <x v="0"/>
    <d v="1899-12-30T00:03:03"/>
    <s v="A"/>
    <m/>
    <n v="6"/>
  </r>
  <r>
    <d v="2024-06-17T15:12:45"/>
    <x v="42"/>
    <x v="2"/>
    <n v="23"/>
    <s v="   RC- Main Point"/>
    <x v="2"/>
    <s v="B"/>
    <x v="0"/>
    <d v="1899-12-30T00:00:47"/>
    <s v="B"/>
    <m/>
    <n v="6"/>
  </r>
  <r>
    <d v="2024-06-17T15:14:17"/>
    <x v="42"/>
    <x v="2"/>
    <n v="24"/>
    <s v="   RC- Inference"/>
    <x v="2"/>
    <s v="E"/>
    <x v="0"/>
    <d v="1899-12-30T00:01:32"/>
    <s v="E"/>
    <m/>
    <n v="6"/>
  </r>
  <r>
    <d v="2024-06-17T15:15:40"/>
    <x v="42"/>
    <x v="2"/>
    <n v="25"/>
    <s v="   RC- Inference"/>
    <x v="2"/>
    <s v="D"/>
    <x v="0"/>
    <d v="1899-12-30T00:01:23"/>
    <s v="D"/>
    <m/>
    <n v="6"/>
  </r>
  <r>
    <d v="2024-06-17T15:17:02"/>
    <x v="42"/>
    <x v="2"/>
    <n v="26"/>
    <s v="   RC- Inference"/>
    <x v="2"/>
    <s v="C"/>
    <x v="0"/>
    <d v="1899-12-30T00:01:22"/>
    <s v="C"/>
    <m/>
    <n v="6"/>
  </r>
  <r>
    <d v="2024-06-17T15:18:58"/>
    <x v="42"/>
    <x v="2"/>
    <n v="27"/>
    <s v="   RC- Detail"/>
    <x v="2"/>
    <s v="D"/>
    <x v="1"/>
    <d v="1899-12-30T00:01:56"/>
    <s v="C"/>
    <m/>
    <n v="6"/>
  </r>
  <r>
    <d v="2024-06-17T15:20:01"/>
    <x v="42"/>
    <x v="2"/>
    <n v="28"/>
    <s v="   RC-Function"/>
    <x v="2"/>
    <s v="B"/>
    <x v="0"/>
    <d v="1899-12-30T00:01:03"/>
    <s v="B"/>
    <m/>
    <n v="6"/>
  </r>
  <r>
    <d v="2024-06-18T16:24:54"/>
    <x v="38"/>
    <x v="2"/>
    <n v="1"/>
    <s v="   RC- Detail"/>
    <x v="0"/>
    <s v="C"/>
    <x v="0"/>
    <d v="1899-12-30T00:02:38"/>
    <s v="C"/>
    <m/>
    <n v="2"/>
  </r>
  <r>
    <d v="2024-06-18T16:25:57"/>
    <x v="38"/>
    <x v="2"/>
    <n v="2"/>
    <s v="   RC- Inference"/>
    <x v="0"/>
    <s v="E"/>
    <x v="0"/>
    <d v="1899-12-30T00:01:03"/>
    <s v="E"/>
    <m/>
    <n v="2"/>
  </r>
  <r>
    <d v="2024-06-18T16:26:32"/>
    <x v="38"/>
    <x v="2"/>
    <n v="3"/>
    <s v="   RC- Detail"/>
    <x v="0"/>
    <s v="D"/>
    <x v="0"/>
    <d v="1899-12-30T00:00:35"/>
    <s v="D"/>
    <m/>
    <n v="2"/>
  </r>
  <r>
    <d v="2024-06-18T16:27:02"/>
    <x v="38"/>
    <x v="2"/>
    <n v="4"/>
    <s v="   RC- Main Point"/>
    <x v="0"/>
    <s v="E"/>
    <x v="0"/>
    <d v="1899-12-30T00:00:30"/>
    <s v="E"/>
    <m/>
    <n v="2"/>
  </r>
  <r>
    <d v="2024-06-18T16:31:13"/>
    <x v="38"/>
    <x v="2"/>
    <n v="5"/>
    <s v="   RC- Detail"/>
    <x v="0"/>
    <s v="A"/>
    <x v="0"/>
    <d v="1899-12-30T00:04:11"/>
    <s v="A"/>
    <m/>
    <n v="2"/>
  </r>
  <r>
    <d v="2024-06-18T16:31:53"/>
    <x v="38"/>
    <x v="2"/>
    <n v="6"/>
    <s v="   RC- Detail"/>
    <x v="0"/>
    <s v="C"/>
    <x v="0"/>
    <d v="1899-12-30T00:00:40"/>
    <s v="C"/>
    <m/>
    <n v="2"/>
  </r>
  <r>
    <d v="2024-06-18T16:32:34"/>
    <x v="38"/>
    <x v="2"/>
    <n v="7"/>
    <s v="   RC- Inference"/>
    <x v="0"/>
    <s v="D"/>
    <x v="0"/>
    <d v="1899-12-30T00:00:41"/>
    <s v="D"/>
    <m/>
    <n v="2"/>
  </r>
  <r>
    <d v="2024-06-18T16:34:55"/>
    <x v="38"/>
    <x v="2"/>
    <n v="8"/>
    <s v="   RC- Inference"/>
    <x v="0"/>
    <s v="B"/>
    <x v="0"/>
    <d v="1899-12-30T00:02:21"/>
    <s v="B"/>
    <m/>
    <n v="2"/>
  </r>
  <r>
    <d v="2024-06-18T16:35:23"/>
    <x v="38"/>
    <x v="2"/>
    <n v="9"/>
    <s v="   RC- Main Point"/>
    <x v="0"/>
    <s v="C"/>
    <x v="0"/>
    <d v="1899-12-30T00:00:28"/>
    <s v="C"/>
    <m/>
    <n v="2"/>
  </r>
  <r>
    <d v="2024-06-18T16:37:06"/>
    <x v="38"/>
    <x v="2"/>
    <n v="10"/>
    <s v="   RC- Detail"/>
    <x v="0"/>
    <s v="D"/>
    <x v="0"/>
    <d v="1899-12-30T00:01:43"/>
    <s v="D"/>
    <m/>
    <n v="2"/>
  </r>
  <r>
    <d v="2024-06-18T16:49:10"/>
    <x v="38"/>
    <x v="2"/>
    <n v="11"/>
    <s v="   RC- Main Point"/>
    <x v="0"/>
    <s v="D"/>
    <x v="0"/>
    <d v="1899-12-30T00:05:42"/>
    <s v="D"/>
    <m/>
    <n v="2"/>
  </r>
  <r>
    <d v="2024-06-18T16:49:49"/>
    <x v="38"/>
    <x v="2"/>
    <n v="12"/>
    <s v="   RC- Detail"/>
    <x v="0"/>
    <s v="B"/>
    <x v="0"/>
    <d v="1899-12-30T00:00:39"/>
    <s v="B"/>
    <m/>
    <n v="2"/>
  </r>
  <r>
    <d v="2024-06-18T16:50:17"/>
    <x v="38"/>
    <x v="2"/>
    <n v="13"/>
    <s v="   RC- Inference"/>
    <x v="0"/>
    <s v="E"/>
    <x v="0"/>
    <d v="1899-12-30T00:00:28"/>
    <s v="E"/>
    <m/>
    <n v="2"/>
  </r>
  <r>
    <d v="2024-06-18T16:52:14"/>
    <x v="38"/>
    <x v="2"/>
    <n v="14"/>
    <s v="   RC- Detail"/>
    <x v="0"/>
    <s v="C"/>
    <x v="0"/>
    <d v="1899-12-30T00:01:57"/>
    <s v="C"/>
    <m/>
    <n v="2"/>
  </r>
  <r>
    <d v="2024-06-18T16:52:54"/>
    <x v="38"/>
    <x v="2"/>
    <n v="15"/>
    <s v="   RC- Inference"/>
    <x v="0"/>
    <s v="D"/>
    <x v="0"/>
    <d v="1899-12-30T00:00:39"/>
    <s v="D"/>
    <m/>
    <n v="2"/>
  </r>
  <r>
    <d v="2024-06-18T16:54:52"/>
    <x v="38"/>
    <x v="2"/>
    <n v="16"/>
    <s v="   RC- Inference"/>
    <x v="0"/>
    <s v="D"/>
    <x v="1"/>
    <d v="1899-12-30T00:01:59"/>
    <s v="C"/>
    <m/>
    <n v="2"/>
  </r>
  <r>
    <d v="2024-06-19T11:54:17"/>
    <x v="38"/>
    <x v="2"/>
    <n v="17"/>
    <s v="   RC- Inference"/>
    <x v="0"/>
    <s v="E"/>
    <x v="0"/>
    <d v="1899-12-30T00:06:10"/>
    <s v="E"/>
    <m/>
    <n v="2"/>
  </r>
  <r>
    <d v="2024-06-19T11:54:57"/>
    <x v="38"/>
    <x v="2"/>
    <n v="18"/>
    <s v="   RC- Detail"/>
    <x v="0"/>
    <s v="B"/>
    <x v="0"/>
    <d v="1899-12-30T00:00:40"/>
    <s v="B"/>
    <m/>
    <n v="2"/>
  </r>
  <r>
    <d v="2024-06-19T11:58:49"/>
    <x v="38"/>
    <x v="2"/>
    <n v="19"/>
    <s v="   RC- Inference"/>
    <x v="0"/>
    <s v="C"/>
    <x v="1"/>
    <d v="1899-12-30T00:03:53"/>
    <s v="A"/>
    <m/>
    <n v="2"/>
  </r>
  <r>
    <d v="2024-06-19T11:59:15"/>
    <x v="38"/>
    <x v="2"/>
    <n v="20"/>
    <s v="   RC- Main Point"/>
    <x v="0"/>
    <s v="D"/>
    <x v="0"/>
    <d v="1899-12-30T00:00:26"/>
    <s v="D"/>
    <m/>
    <n v="2"/>
  </r>
  <r>
    <d v="2024-06-19T12:00:40"/>
    <x v="38"/>
    <x v="2"/>
    <n v="21"/>
    <s v="   RC-Function"/>
    <x v="0"/>
    <s v="B"/>
    <x v="0"/>
    <d v="1899-12-30T00:01:25"/>
    <s v="B"/>
    <m/>
    <n v="2"/>
  </r>
  <r>
    <d v="2024-06-19T12:03:26"/>
    <x v="38"/>
    <x v="2"/>
    <n v="22"/>
    <s v="   RC- Inference"/>
    <x v="0"/>
    <s v="B"/>
    <x v="1"/>
    <d v="1899-12-30T00:02:46"/>
    <s v="A"/>
    <m/>
    <n v="2"/>
  </r>
  <r>
    <d v="2024-06-19T12:04:36"/>
    <x v="38"/>
    <x v="2"/>
    <n v="23"/>
    <s v="   RC- Inference"/>
    <x v="0"/>
    <s v="B"/>
    <x v="1"/>
    <d v="1899-12-30T00:01:10"/>
    <s v="C"/>
    <m/>
    <n v="2"/>
  </r>
  <r>
    <d v="2024-06-19T12:07:17"/>
    <x v="38"/>
    <x v="2"/>
    <n v="24"/>
    <s v="   RC- Inference"/>
    <x v="0"/>
    <s v="C"/>
    <x v="0"/>
    <d v="1899-12-30T00:02:29"/>
    <s v="C"/>
    <m/>
    <n v="2"/>
  </r>
  <r>
    <d v="2024-06-19T12:07:41"/>
    <x v="38"/>
    <x v="2"/>
    <n v="25"/>
    <s v="   RC- Detail"/>
    <x v="0"/>
    <s v="B"/>
    <x v="0"/>
    <d v="1899-12-30T00:00:24"/>
    <s v="B"/>
    <m/>
    <n v="2"/>
  </r>
  <r>
    <d v="2024-06-19T12:08:31"/>
    <x v="38"/>
    <x v="2"/>
    <n v="26"/>
    <s v="   RC- Structure"/>
    <x v="0"/>
    <s v="A"/>
    <x v="0"/>
    <d v="1899-12-30T00:00:51"/>
    <s v="A"/>
    <m/>
    <n v="2"/>
  </r>
  <r>
    <d v="2024-06-19T12:09:49"/>
    <x v="38"/>
    <x v="2"/>
    <n v="27"/>
    <s v="   RC- Detail"/>
    <x v="0"/>
    <s v="D"/>
    <x v="0"/>
    <d v="1899-12-30T00:01:17"/>
    <s v="D"/>
    <m/>
    <n v="2"/>
  </r>
  <r>
    <d v="2024-06-19T12:29:47"/>
    <x v="8"/>
    <x v="3"/>
    <n v="515"/>
    <s v="   CR-Complete the Passage"/>
    <x v="0"/>
    <s v="A"/>
    <x v="0"/>
    <d v="1899-12-30T00:01:05"/>
    <s v="A"/>
    <m/>
    <n v="2"/>
  </r>
  <r>
    <d v="2024-06-19T12:31:26"/>
    <x v="8"/>
    <x v="3"/>
    <n v="516"/>
    <s v="   CR-Resolve Paradox"/>
    <x v="0"/>
    <s v="E"/>
    <x v="0"/>
    <d v="1899-12-30T00:01:39"/>
    <s v="E"/>
    <m/>
    <n v="2"/>
  </r>
  <r>
    <d v="2024-06-19T12:33:38"/>
    <x v="8"/>
    <x v="3"/>
    <n v="517"/>
    <s v="   CR-Evaluate Argument"/>
    <x v="0"/>
    <s v="A"/>
    <x v="0"/>
    <d v="1899-12-30T00:02:12"/>
    <s v="A"/>
    <m/>
    <n v="2"/>
  </r>
  <r>
    <d v="2024-06-19T12:35:36"/>
    <x v="8"/>
    <x v="3"/>
    <n v="518"/>
    <s v="   CR-Strengthen"/>
    <x v="0"/>
    <s v="D"/>
    <x v="0"/>
    <d v="1899-12-30T00:01:58"/>
    <s v="D"/>
    <m/>
    <n v="2"/>
  </r>
  <r>
    <d v="2024-06-19T12:37:21"/>
    <x v="8"/>
    <x v="3"/>
    <n v="519"/>
    <s v="   CR-Weaken"/>
    <x v="0"/>
    <s v="B"/>
    <x v="0"/>
    <d v="1899-12-30T00:01:45"/>
    <s v="B"/>
    <m/>
    <n v="2"/>
  </r>
  <r>
    <d v="2024-06-19T12:39:55"/>
    <x v="8"/>
    <x v="3"/>
    <n v="520"/>
    <s v="   CR-Resolve Paradox"/>
    <x v="0"/>
    <s v="D"/>
    <x v="0"/>
    <d v="1899-12-30T00:02:34"/>
    <s v="D"/>
    <m/>
    <n v="2"/>
  </r>
  <r>
    <d v="2024-06-19T12:42:25"/>
    <x v="8"/>
    <x v="3"/>
    <n v="521"/>
    <s v="   CR-Additional Evidence"/>
    <x v="0"/>
    <s v="D"/>
    <x v="1"/>
    <d v="1899-12-30T00:02:30"/>
    <s v="E"/>
    <s v="Reattempted - Wrong"/>
    <n v="2"/>
  </r>
  <r>
    <d v="2024-06-19T12:45:44"/>
    <x v="8"/>
    <x v="3"/>
    <n v="522"/>
    <s v="   CR-Additional Evidence"/>
    <x v="0"/>
    <s v="D"/>
    <x v="0"/>
    <d v="1899-12-30T00:03:19"/>
    <s v="D"/>
    <m/>
    <n v="2"/>
  </r>
  <r>
    <d v="2024-06-19T12:47:58"/>
    <x v="8"/>
    <x v="3"/>
    <n v="523"/>
    <s v="   CR-Strengthen"/>
    <x v="0"/>
    <s v="A"/>
    <x v="0"/>
    <d v="1899-12-30T00:02:13"/>
    <s v="A"/>
    <m/>
    <n v="2"/>
  </r>
  <r>
    <d v="2024-06-19T12:49:52"/>
    <x v="8"/>
    <x v="3"/>
    <n v="524"/>
    <s v="   CR-Method of Reasoning"/>
    <x v="0"/>
    <s v="C"/>
    <x v="0"/>
    <d v="1899-12-30T00:01:54"/>
    <s v="C"/>
    <m/>
    <n v="2"/>
  </r>
  <r>
    <d v="2024-06-19T12:51:33"/>
    <x v="8"/>
    <x v="3"/>
    <n v="525"/>
    <s v="   CR-Bold Face CR"/>
    <x v="0"/>
    <s v="B"/>
    <x v="0"/>
    <d v="1899-12-30T00:01:41"/>
    <s v="B"/>
    <m/>
    <n v="2"/>
  </r>
  <r>
    <d v="2024-06-19T12:53:47"/>
    <x v="8"/>
    <x v="3"/>
    <n v="526"/>
    <s v="   CR-Additional Evidence"/>
    <x v="0"/>
    <s v="D"/>
    <x v="0"/>
    <d v="1899-12-30T00:02:14"/>
    <s v="D"/>
    <m/>
    <n v="2"/>
  </r>
  <r>
    <d v="2024-06-19T12:55:30"/>
    <x v="8"/>
    <x v="3"/>
    <n v="527"/>
    <s v="   CR-Complete the Passage"/>
    <x v="0"/>
    <s v="D"/>
    <x v="0"/>
    <d v="1899-12-30T00:01:43"/>
    <s v="D"/>
    <m/>
    <n v="2"/>
  </r>
  <r>
    <d v="2024-06-19T12:57:17"/>
    <x v="8"/>
    <x v="3"/>
    <n v="528"/>
    <s v="   CR-Complete the Passage"/>
    <x v="0"/>
    <s v="C"/>
    <x v="0"/>
    <d v="1899-12-30T00:01:47"/>
    <s v="C"/>
    <m/>
    <n v="2"/>
  </r>
  <r>
    <d v="2024-06-19T14:35:05"/>
    <x v="8"/>
    <x v="3"/>
    <n v="529"/>
    <s v="   CR-Strengthen"/>
    <x v="0"/>
    <s v="E"/>
    <x v="0"/>
    <d v="1899-12-30T00:00:59"/>
    <s v="E"/>
    <m/>
    <n v="2"/>
  </r>
  <r>
    <d v="2024-06-19T14:36:09"/>
    <x v="8"/>
    <x v="3"/>
    <n v="530"/>
    <s v="   CR-Strengthen"/>
    <x v="0"/>
    <s v="B"/>
    <x v="0"/>
    <d v="1899-12-30T00:01:05"/>
    <s v="B"/>
    <m/>
    <n v="2"/>
  </r>
  <r>
    <d v="2024-06-19T14:37:29"/>
    <x v="8"/>
    <x v="3"/>
    <n v="531"/>
    <s v="   CR-Strengthen"/>
    <x v="0"/>
    <s v="A"/>
    <x v="0"/>
    <d v="1899-12-30T00:01:20"/>
    <s v="A"/>
    <m/>
    <n v="2"/>
  </r>
  <r>
    <d v="2024-06-19T14:39:30"/>
    <x v="8"/>
    <x v="3"/>
    <n v="532"/>
    <s v="   CR-Strengthen"/>
    <x v="0"/>
    <s v="E"/>
    <x v="0"/>
    <d v="1899-12-30T00:02:01"/>
    <s v="E"/>
    <m/>
    <n v="2"/>
  </r>
  <r>
    <d v="2024-06-19T14:42:04"/>
    <x v="8"/>
    <x v="3"/>
    <n v="533"/>
    <s v="   CR-Assumption"/>
    <x v="0"/>
    <s v="B"/>
    <x v="0"/>
    <d v="1899-12-30T00:02:34"/>
    <s v="B"/>
    <m/>
    <n v="2"/>
  </r>
  <r>
    <d v="2024-06-19T14:43:10"/>
    <x v="8"/>
    <x v="3"/>
    <n v="534"/>
    <s v="   CR-Strengthen"/>
    <x v="0"/>
    <s v="E"/>
    <x v="0"/>
    <d v="1899-12-30T00:01:06"/>
    <s v="E"/>
    <m/>
    <n v="2"/>
  </r>
  <r>
    <d v="2024-06-19T14:45:21"/>
    <x v="8"/>
    <x v="3"/>
    <n v="535"/>
    <s v="   CR-Weaken"/>
    <x v="0"/>
    <s v="D"/>
    <x v="0"/>
    <d v="1899-12-30T00:02:11"/>
    <s v="D"/>
    <m/>
    <n v="2"/>
  </r>
  <r>
    <d v="2024-06-19T14:48:09"/>
    <x v="8"/>
    <x v="3"/>
    <n v="536"/>
    <s v="   CR-Resolve Paradox"/>
    <x v="0"/>
    <s v="C"/>
    <x v="1"/>
    <d v="1899-12-30T00:02:48"/>
    <s v="E"/>
    <s v="Reattempted - Correct"/>
    <n v="2"/>
  </r>
  <r>
    <d v="2024-06-19T14:49:28"/>
    <x v="8"/>
    <x v="3"/>
    <n v="537"/>
    <s v="   CR-Strengthen"/>
    <x v="0"/>
    <s v="B"/>
    <x v="0"/>
    <d v="1899-12-30T00:01:19"/>
    <s v="B"/>
    <m/>
    <n v="2"/>
  </r>
  <r>
    <d v="2024-06-19T14:50:56"/>
    <x v="8"/>
    <x v="3"/>
    <n v="538"/>
    <s v="   CR-Weaken"/>
    <x v="0"/>
    <s v="E"/>
    <x v="0"/>
    <d v="1899-12-30T00:01:29"/>
    <s v="E"/>
    <m/>
    <n v="2"/>
  </r>
  <r>
    <d v="2024-06-19T14:53:15"/>
    <x v="8"/>
    <x v="3"/>
    <n v="539"/>
    <s v="   CR-Bold Face CR"/>
    <x v="0"/>
    <s v="D"/>
    <x v="0"/>
    <d v="1899-12-30T00:01:49"/>
    <s v="D"/>
    <m/>
    <n v="2"/>
  </r>
  <r>
    <d v="2024-06-19T16:33:32"/>
    <x v="43"/>
    <x v="3"/>
    <n v="1"/>
    <s v="   CR-Inference"/>
    <x v="2"/>
    <s v="D"/>
    <x v="0"/>
    <d v="1899-12-30T00:01:36"/>
    <s v="D"/>
    <m/>
    <n v="6"/>
  </r>
  <r>
    <d v="2024-06-19T16:35:35"/>
    <x v="43"/>
    <x v="3"/>
    <n v="2"/>
    <s v="   CR-Resolve Paradox"/>
    <x v="2"/>
    <s v="B"/>
    <x v="1"/>
    <d v="1899-12-30T00:02:03"/>
    <s v="E"/>
    <m/>
    <n v="6"/>
  </r>
  <r>
    <d v="2024-06-19T16:36:53"/>
    <x v="43"/>
    <x v="3"/>
    <n v="3"/>
    <s v="   CR-Inference"/>
    <x v="2"/>
    <s v="C"/>
    <x v="0"/>
    <d v="1899-12-30T00:01:18"/>
    <s v="C"/>
    <m/>
    <n v="6"/>
  </r>
  <r>
    <d v="2024-06-19T16:38:38"/>
    <x v="43"/>
    <x v="3"/>
    <n v="4"/>
    <s v="   CR-Except"/>
    <x v="2"/>
    <s v="B"/>
    <x v="0"/>
    <d v="1899-12-30T00:01:45"/>
    <s v="B"/>
    <m/>
    <n v="6"/>
  </r>
  <r>
    <d v="2024-06-19T16:40:35"/>
    <x v="43"/>
    <x v="3"/>
    <n v="5"/>
    <s v="   CR-Method of Reasoning"/>
    <x v="2"/>
    <s v="A"/>
    <x v="0"/>
    <d v="1899-12-30T00:01:58"/>
    <s v="A"/>
    <m/>
    <n v="6"/>
  </r>
  <r>
    <d v="2024-06-19T16:42:37"/>
    <x v="43"/>
    <x v="3"/>
    <n v="6"/>
    <s v="   CR-Weaken"/>
    <x v="2"/>
    <s v="C"/>
    <x v="0"/>
    <d v="1899-12-30T00:02:01"/>
    <s v="C"/>
    <m/>
    <n v="6"/>
  </r>
  <r>
    <d v="2024-06-19T16:44:46"/>
    <x v="43"/>
    <x v="3"/>
    <n v="7"/>
    <s v="   CR-Assumption"/>
    <x v="2"/>
    <s v="E"/>
    <x v="0"/>
    <d v="1899-12-30T00:02:09"/>
    <s v="E"/>
    <m/>
    <n v="6"/>
  </r>
  <r>
    <d v="2024-06-19T16:47:32"/>
    <x v="43"/>
    <x v="3"/>
    <n v="8"/>
    <s v="   CR-Weaken"/>
    <x v="2"/>
    <s v="D"/>
    <x v="0"/>
    <d v="1899-12-30T00:01:38"/>
    <s v="D"/>
    <m/>
    <n v="6"/>
  </r>
  <r>
    <d v="2024-06-19T16:49:52"/>
    <x v="43"/>
    <x v="3"/>
    <n v="9"/>
    <s v="   CR-Strengthen"/>
    <x v="2"/>
    <s v="E"/>
    <x v="1"/>
    <d v="1899-12-30T00:02:20"/>
    <s v="B"/>
    <m/>
    <n v="6"/>
  </r>
  <r>
    <d v="2024-06-19T16:51:51"/>
    <x v="43"/>
    <x v="3"/>
    <n v="10"/>
    <s v="   CR-Except"/>
    <x v="2"/>
    <s v="E"/>
    <x v="0"/>
    <d v="1899-12-30T00:01:59"/>
    <s v="E"/>
    <m/>
    <n v="6"/>
  </r>
  <r>
    <d v="2024-06-19T16:56:25"/>
    <x v="43"/>
    <x v="3"/>
    <n v="11"/>
    <s v="   CR-Inference"/>
    <x v="2"/>
    <s v="C"/>
    <x v="0"/>
    <d v="1899-12-30T00:01:52"/>
    <s v="C"/>
    <m/>
    <n v="6"/>
  </r>
  <r>
    <d v="2024-06-19T16:59:27"/>
    <x v="43"/>
    <x v="3"/>
    <n v="12"/>
    <s v="   CR-Bold Face CR"/>
    <x v="2"/>
    <s v="B"/>
    <x v="1"/>
    <d v="1899-12-30T00:03:01"/>
    <s v="C"/>
    <m/>
    <n v="6"/>
  </r>
  <r>
    <d v="2024-06-19T18:40:19"/>
    <x v="43"/>
    <x v="3"/>
    <n v="13"/>
    <s v="   CR-Logical Flaw"/>
    <x v="3"/>
    <s v="E"/>
    <x v="0"/>
    <d v="1899-12-30T00:02:00"/>
    <s v="E"/>
    <m/>
    <n v="6"/>
  </r>
  <r>
    <d v="2024-06-19T18:42:35"/>
    <x v="43"/>
    <x v="3"/>
    <n v="14"/>
    <s v="   CR-Weaken"/>
    <x v="3"/>
    <s v="B"/>
    <x v="0"/>
    <d v="1899-12-30T00:02:16"/>
    <s v="B"/>
    <m/>
    <n v="6"/>
  </r>
  <r>
    <d v="2024-06-20T10:48:53"/>
    <x v="43"/>
    <x v="3"/>
    <n v="15"/>
    <s v="   CR-Method of Reasoning"/>
    <x v="3"/>
    <s v="C"/>
    <x v="0"/>
    <d v="1899-12-30T00:02:29"/>
    <s v="C"/>
    <m/>
    <n v="6"/>
  </r>
  <r>
    <d v="2024-06-20T10:51:25"/>
    <x v="43"/>
    <x v="3"/>
    <n v="16"/>
    <s v="   CR-Except"/>
    <x v="3"/>
    <s v="D"/>
    <x v="0"/>
    <d v="1899-12-30T00:02:32"/>
    <s v="D"/>
    <m/>
    <n v="6"/>
  </r>
  <r>
    <d v="2024-06-20T10:53:40"/>
    <x v="43"/>
    <x v="3"/>
    <n v="17"/>
    <s v="   CR-Assumption"/>
    <x v="3"/>
    <s v="A"/>
    <x v="0"/>
    <d v="1899-12-30T00:02:15"/>
    <s v="A"/>
    <m/>
    <n v="6"/>
  </r>
  <r>
    <d v="2024-06-20T10:56:44"/>
    <x v="43"/>
    <x v="3"/>
    <n v="18"/>
    <s v="   CR-Method of Reasoning"/>
    <x v="3"/>
    <s v="D"/>
    <x v="1"/>
    <d v="1899-12-30T00:03:05"/>
    <s v="E"/>
    <m/>
    <n v="6"/>
  </r>
  <r>
    <d v="2024-06-20T11:00:35"/>
    <x v="43"/>
    <x v="3"/>
    <n v="19"/>
    <s v="   CR-Assumption"/>
    <x v="3"/>
    <s v="A"/>
    <x v="1"/>
    <d v="1899-12-30T00:03:50"/>
    <s v="D"/>
    <m/>
    <n v="6"/>
  </r>
  <r>
    <d v="2024-06-20T11:03:46"/>
    <x v="43"/>
    <x v="3"/>
    <n v="20"/>
    <s v="   CR-Inference"/>
    <x v="3"/>
    <s v="B"/>
    <x v="0"/>
    <d v="1899-12-30T00:03:11"/>
    <s v="B"/>
    <m/>
    <n v="6"/>
  </r>
  <r>
    <d v="2024-06-20T11:06:08"/>
    <x v="43"/>
    <x v="3"/>
    <n v="21"/>
    <s v="   CR-Except"/>
    <x v="3"/>
    <s v="D"/>
    <x v="1"/>
    <d v="1899-12-30T00:02:23"/>
    <s v="B"/>
    <m/>
    <n v="6"/>
  </r>
  <r>
    <d v="2024-06-20T11:08:52"/>
    <x v="43"/>
    <x v="3"/>
    <n v="22"/>
    <s v="   CR-Assumption"/>
    <x v="3"/>
    <s v="E"/>
    <x v="0"/>
    <d v="1899-12-30T00:02:44"/>
    <s v="E"/>
    <m/>
    <n v="6"/>
  </r>
  <r>
    <d v="2024-06-20T11:11:26"/>
    <x v="43"/>
    <x v="3"/>
    <n v="23"/>
    <s v="   CR-Logical Flaw"/>
    <x v="3"/>
    <s v="B"/>
    <x v="0"/>
    <d v="1899-12-30T00:02:34"/>
    <s v="B"/>
    <m/>
    <n v="6"/>
  </r>
  <r>
    <d v="2024-06-20T11:14:16"/>
    <x v="43"/>
    <x v="3"/>
    <n v="24"/>
    <s v="   CR-Similar Reasoning"/>
    <x v="3"/>
    <s v="A"/>
    <x v="0"/>
    <d v="1899-12-30T00:02:50"/>
    <s v="A"/>
    <m/>
    <n v="6"/>
  </r>
  <r>
    <d v="2024-06-20T11:16:45"/>
    <x v="43"/>
    <x v="3"/>
    <n v="25"/>
    <s v="   CR-Assumption"/>
    <x v="3"/>
    <s v="A"/>
    <x v="1"/>
    <d v="1899-12-30T00:02:28"/>
    <s v="C"/>
    <m/>
    <n v="6"/>
  </r>
  <r>
    <d v="2024-06-20T11:19:55"/>
    <x v="43"/>
    <x v="3"/>
    <n v="26"/>
    <s v="   CR-Similar Reasoning"/>
    <x v="3"/>
    <s v="C"/>
    <x v="0"/>
    <d v="1899-12-30T00:03:10"/>
    <s v="C"/>
    <m/>
    <n v="6"/>
  </r>
  <r>
    <d v="2024-06-24T11:20:36"/>
    <x v="8"/>
    <x v="0"/>
    <n v="101"/>
    <s v="   Q-Arithmetic"/>
    <x v="1"/>
    <s v="B"/>
    <x v="0"/>
    <d v="1899-12-30T00:03:15"/>
    <s v="B"/>
    <m/>
    <n v="4"/>
  </r>
  <r>
    <d v="2024-06-24T11:22:19"/>
    <x v="8"/>
    <x v="0"/>
    <n v="102"/>
    <s v="   Q-Statistics and Sets Problems"/>
    <x v="1"/>
    <s v="E"/>
    <x v="0"/>
    <d v="1899-12-30T00:01:42"/>
    <s v="E"/>
    <m/>
    <n v="4"/>
  </r>
  <r>
    <d v="2024-06-24T11:24:01"/>
    <x v="8"/>
    <x v="0"/>
    <n v="103"/>
    <s v="   Q-Remainders"/>
    <x v="1"/>
    <s v="B"/>
    <x v="0"/>
    <d v="1899-12-30T00:01:43"/>
    <s v="B"/>
    <m/>
    <n v="4"/>
  </r>
  <r>
    <d v="2024-06-24T11:28:10"/>
    <x v="8"/>
    <x v="0"/>
    <n v="104"/>
    <s v="   Q-Algebra"/>
    <x v="1"/>
    <s v="E"/>
    <x v="0"/>
    <d v="1899-12-30T00:04:08"/>
    <s v="E"/>
    <m/>
    <n v="4"/>
  </r>
  <r>
    <d v="2024-06-24T11:36:33"/>
    <x v="8"/>
    <x v="0"/>
    <n v="105"/>
    <s v="   Q-Sequences"/>
    <x v="1"/>
    <s v="D"/>
    <x v="0"/>
    <d v="1899-12-30T00:03:12"/>
    <s v="D"/>
    <m/>
    <n v="4"/>
  </r>
  <r>
    <d v="2024-06-24T11:39:41"/>
    <x v="8"/>
    <x v="0"/>
    <n v="106"/>
    <s v="   Q-Word Problems"/>
    <x v="1"/>
    <s v="B"/>
    <x v="0"/>
    <d v="1899-12-30T00:03:09"/>
    <s v="B"/>
    <m/>
    <n v="4"/>
  </r>
  <r>
    <d v="2024-06-24T11:42:15"/>
    <x v="8"/>
    <x v="0"/>
    <n v="107"/>
    <s v="   Q-Work/Rate Problems"/>
    <x v="1"/>
    <s v="B"/>
    <x v="0"/>
    <d v="1899-12-30T00:02:34"/>
    <s v="B"/>
    <m/>
    <n v="4"/>
  </r>
  <r>
    <d v="2024-06-24T11:43:21"/>
    <x v="8"/>
    <x v="0"/>
    <n v="108"/>
    <s v="   Q-Functions and Custom Characters"/>
    <x v="1"/>
    <s v="C"/>
    <x v="0"/>
    <d v="1899-12-30T00:01:06"/>
    <s v="C"/>
    <m/>
    <n v="4"/>
  </r>
  <r>
    <d v="2024-06-24T11:45:23"/>
    <x v="8"/>
    <x v="0"/>
    <n v="109"/>
    <s v="   Q-Percents and Interest Problems"/>
    <x v="1"/>
    <s v="A"/>
    <x v="0"/>
    <d v="1899-12-30T00:02:02"/>
    <s v="A"/>
    <m/>
    <n v="4"/>
  </r>
  <r>
    <d v="2024-06-24T11:46:05"/>
    <x v="8"/>
    <x v="0"/>
    <n v="110"/>
    <s v="   Q-Percents and Interest Problems"/>
    <x v="1"/>
    <s v="D"/>
    <x v="0"/>
    <d v="1899-12-30T00:00:42"/>
    <s v="D"/>
    <m/>
    <n v="4"/>
  </r>
  <r>
    <d v="2024-06-24T11:48:54"/>
    <x v="8"/>
    <x v="0"/>
    <n v="111"/>
    <s v="   Q-Percents and Interest Problems"/>
    <x v="1"/>
    <s v="D"/>
    <x v="0"/>
    <d v="1899-12-30T00:02:49"/>
    <s v="D"/>
    <m/>
    <n v="4"/>
  </r>
  <r>
    <d v="2024-06-24T11:53:46"/>
    <x v="8"/>
    <x v="0"/>
    <n v="112"/>
    <s v="   Q-Algebra"/>
    <x v="1"/>
    <s v="E"/>
    <x v="0"/>
    <d v="1899-12-30T00:02:09"/>
    <s v="E"/>
    <m/>
    <n v="4"/>
  </r>
  <r>
    <d v="2024-06-24T11:56:12"/>
    <x v="8"/>
    <x v="0"/>
    <n v="113"/>
    <s v="   Q-Algebra"/>
    <x v="1"/>
    <s v="A"/>
    <x v="0"/>
    <d v="1899-12-30T00:02:26"/>
    <s v="A"/>
    <m/>
    <n v="4"/>
  </r>
  <r>
    <d v="2024-06-24T12:00:07"/>
    <x v="8"/>
    <x v="0"/>
    <n v="114"/>
    <s v="   Q-Algebra"/>
    <x v="1"/>
    <s v="E"/>
    <x v="0"/>
    <d v="1899-12-30T00:03:55"/>
    <s v="E"/>
    <m/>
    <n v="4"/>
  </r>
  <r>
    <d v="2024-06-24T12:04:48"/>
    <x v="8"/>
    <x v="0"/>
    <n v="115"/>
    <s v="   Q-Exponents/Powers"/>
    <x v="1"/>
    <s v="B"/>
    <x v="0"/>
    <d v="1899-12-30T00:01:05"/>
    <s v="B"/>
    <m/>
    <n v="4"/>
  </r>
  <r>
    <d v="2024-06-24T12:07:09"/>
    <x v="8"/>
    <x v="0"/>
    <n v="116"/>
    <s v="   Q-Overlapping Sets"/>
    <x v="1"/>
    <s v="D"/>
    <x v="0"/>
    <d v="1899-12-30T00:02:21"/>
    <s v="D"/>
    <m/>
    <n v="4"/>
  </r>
  <r>
    <d v="2024-06-24T12:08:57"/>
    <x v="8"/>
    <x v="0"/>
    <n v="117"/>
    <s v="   Q-Exponents/Powers"/>
    <x v="1"/>
    <s v="B"/>
    <x v="0"/>
    <d v="1899-12-30T00:01:49"/>
    <s v="B"/>
    <m/>
    <n v="4"/>
  </r>
  <r>
    <d v="2024-06-24T12:10:52"/>
    <x v="8"/>
    <x v="0"/>
    <n v="118"/>
    <s v="   Q-Algebra"/>
    <x v="1"/>
    <s v="E"/>
    <x v="0"/>
    <d v="1899-12-30T00:01:54"/>
    <s v="E"/>
    <m/>
    <n v="4"/>
  </r>
  <r>
    <d v="2024-06-24T12:13:57"/>
    <x v="8"/>
    <x v="0"/>
    <n v="119"/>
    <s v="   Q-Overlapping Sets"/>
    <x v="1"/>
    <s v="E"/>
    <x v="0"/>
    <d v="1899-12-30T00:03:05"/>
    <s v="E"/>
    <m/>
    <n v="4"/>
  </r>
  <r>
    <d v="2024-06-24T12:20:03"/>
    <x v="8"/>
    <x v="0"/>
    <n v="120"/>
    <s v="   Q-Sequences"/>
    <x v="1"/>
    <s v="D"/>
    <x v="0"/>
    <d v="1899-12-30T00:01:43"/>
    <s v="D"/>
    <m/>
    <n v="4"/>
  </r>
  <r>
    <d v="2024-06-24T12:21:46"/>
    <x v="8"/>
    <x v="0"/>
    <n v="121"/>
    <s v="   Q-Absolute Values/Modules"/>
    <x v="1"/>
    <s v="E"/>
    <x v="0"/>
    <d v="1899-12-30T00:01:43"/>
    <s v="E"/>
    <m/>
    <n v="4"/>
  </r>
  <r>
    <d v="2024-06-24T12:24:27"/>
    <x v="8"/>
    <x v="0"/>
    <n v="122"/>
    <s v="   Q-Inequalities"/>
    <x v="1"/>
    <s v="A"/>
    <x v="0"/>
    <d v="1899-12-30T00:02:41"/>
    <s v="A"/>
    <m/>
    <n v="4"/>
  </r>
  <r>
    <d v="2024-06-24T12:45:36"/>
    <x v="8"/>
    <x v="0"/>
    <n v="123"/>
    <s v="   Q-Arithmetic"/>
    <x v="1"/>
    <s v="A"/>
    <x v="0"/>
    <d v="1899-12-30T00:02:47"/>
    <s v="A"/>
    <m/>
    <n v="4"/>
  </r>
  <r>
    <d v="2024-06-24T12:47:27"/>
    <x v="8"/>
    <x v="0"/>
    <n v="124"/>
    <s v="   Q-Overlapping Sets"/>
    <x v="1"/>
    <s v="E"/>
    <x v="0"/>
    <d v="1899-12-30T00:01:51"/>
    <s v="E"/>
    <m/>
    <n v="4"/>
  </r>
  <r>
    <d v="2024-06-24T12:51:50"/>
    <x v="8"/>
    <x v="0"/>
    <n v="125"/>
    <s v="   Q-Overlapping Sets"/>
    <x v="1"/>
    <s v="D"/>
    <x v="0"/>
    <d v="1899-12-30T00:04:23"/>
    <s v="D"/>
    <m/>
    <n v="4"/>
  </r>
  <r>
    <d v="2024-06-24T15:35:26"/>
    <x v="7"/>
    <x v="1"/>
    <n v="228"/>
    <s v="   Q-Algebra"/>
    <x v="1"/>
    <s v="D"/>
    <x v="0"/>
    <d v="1899-12-30T00:01:41"/>
    <s v="D"/>
    <m/>
    <n v="4"/>
  </r>
  <r>
    <d v="2024-06-24T15:38:18"/>
    <x v="7"/>
    <x v="1"/>
    <n v="229"/>
    <s v="   Q-Statistics and Sets Problems"/>
    <x v="1"/>
    <s v="D"/>
    <x v="0"/>
    <d v="1899-12-30T00:02:51"/>
    <s v="D"/>
    <m/>
    <n v="4"/>
  </r>
  <r>
    <d v="2024-06-24T15:40:32"/>
    <x v="7"/>
    <x v="1"/>
    <n v="230"/>
    <s v="   Q-Statistics and Sets Problems"/>
    <x v="1"/>
    <s v="E"/>
    <x v="0"/>
    <d v="1899-12-30T00:02:14"/>
    <s v="E"/>
    <m/>
    <n v="4"/>
  </r>
  <r>
    <d v="2024-06-24T15:43:56"/>
    <x v="7"/>
    <x v="1"/>
    <n v="231"/>
    <s v="   Q-Sequences"/>
    <x v="1"/>
    <s v="D"/>
    <x v="1"/>
    <d v="1899-12-30T00:03:24"/>
    <s v="C"/>
    <m/>
    <n v="4"/>
  </r>
  <r>
    <d v="2024-06-24T15:45:40"/>
    <x v="7"/>
    <x v="1"/>
    <n v="232"/>
    <s v="   Q-Inequalities"/>
    <x v="1"/>
    <s v="C"/>
    <x v="0"/>
    <d v="1899-12-30T00:01:44"/>
    <s v="C"/>
    <m/>
    <n v="4"/>
  </r>
  <r>
    <d v="2024-06-24T15:48:22"/>
    <x v="7"/>
    <x v="1"/>
    <n v="233"/>
    <s v="   Q-Algebra"/>
    <x v="1"/>
    <s v="A"/>
    <x v="0"/>
    <d v="1899-12-30T00:02:42"/>
    <s v="A"/>
    <m/>
    <n v="4"/>
  </r>
  <r>
    <d v="2024-06-24T15:50:27"/>
    <x v="7"/>
    <x v="1"/>
    <n v="234"/>
    <s v="   Q-Probability"/>
    <x v="1"/>
    <s v="C"/>
    <x v="0"/>
    <d v="1899-12-30T00:02:05"/>
    <s v="C"/>
    <m/>
    <n v="4"/>
  </r>
  <r>
    <d v="2024-06-24T15:52:08"/>
    <x v="7"/>
    <x v="1"/>
    <n v="235"/>
    <s v="   Q-Number Properties"/>
    <x v="1"/>
    <s v="C"/>
    <x v="0"/>
    <d v="1899-12-30T00:01:41"/>
    <s v="C"/>
    <m/>
    <n v="4"/>
  </r>
  <r>
    <d v="2024-06-24T15:53:14"/>
    <x v="7"/>
    <x v="1"/>
    <n v="236"/>
    <s v="   Q-Coordinate Geometry"/>
    <x v="2"/>
    <s v="D"/>
    <x v="0"/>
    <d v="1899-12-30T00:01:06"/>
    <s v="D"/>
    <m/>
    <n v="6"/>
  </r>
  <r>
    <d v="2024-06-24T15:55:36"/>
    <x v="7"/>
    <x v="1"/>
    <n v="237"/>
    <s v="   Q-Number Properties"/>
    <x v="2"/>
    <s v="E"/>
    <x v="0"/>
    <d v="1899-12-30T00:02:22"/>
    <s v="E"/>
    <m/>
    <n v="6"/>
  </r>
  <r>
    <d v="2024-06-24T15:58:04"/>
    <x v="7"/>
    <x v="1"/>
    <n v="238"/>
    <s v="   Q-Algebra"/>
    <x v="2"/>
    <s v="C"/>
    <x v="0"/>
    <d v="1899-12-30T00:02:28"/>
    <s v="C"/>
    <m/>
    <n v="6"/>
  </r>
  <r>
    <d v="2024-06-24T16:00:44"/>
    <x v="7"/>
    <x v="1"/>
    <n v="239"/>
    <s v="   Q-Algebra"/>
    <x v="2"/>
    <s v="C"/>
    <x v="0"/>
    <d v="1899-12-30T00:02:40"/>
    <s v="C"/>
    <m/>
    <n v="6"/>
  </r>
  <r>
    <d v="2024-06-24T16:01:54"/>
    <x v="7"/>
    <x v="1"/>
    <n v="240"/>
    <s v="   Q-Number Properties"/>
    <x v="2"/>
    <s v="A"/>
    <x v="0"/>
    <d v="1899-12-30T00:01:11"/>
    <s v="A"/>
    <m/>
    <n v="6"/>
  </r>
  <r>
    <d v="2024-06-24T16:04:11"/>
    <x v="7"/>
    <x v="1"/>
    <n v="241"/>
    <s v="   Q-Statistics and Sets Problems"/>
    <x v="2"/>
    <s v="E"/>
    <x v="0"/>
    <d v="1899-12-30T00:02:17"/>
    <s v="E"/>
    <m/>
    <n v="6"/>
  </r>
  <r>
    <d v="2024-06-24T16:05:50"/>
    <x v="7"/>
    <x v="1"/>
    <n v="242"/>
    <s v="   Q-Arithmetic"/>
    <x v="2"/>
    <s v="B"/>
    <x v="0"/>
    <d v="1899-12-30T00:01:39"/>
    <s v="B"/>
    <m/>
    <n v="6"/>
  </r>
  <r>
    <d v="2024-06-24T16:07:01"/>
    <x v="7"/>
    <x v="1"/>
    <n v="243"/>
    <s v="   Q-Fractions/Ratios/Decimals"/>
    <x v="2"/>
    <s v="B"/>
    <x v="0"/>
    <d v="1899-12-30T00:01:10"/>
    <s v="B"/>
    <m/>
    <n v="6"/>
  </r>
  <r>
    <d v="2024-06-24T16:11:26"/>
    <x v="7"/>
    <x v="1"/>
    <n v="244"/>
    <s v="   Q-Statistics and Sets Problems"/>
    <x v="2"/>
    <s v="C"/>
    <x v="0"/>
    <d v="1899-12-30T00:03:46"/>
    <s v="C"/>
    <m/>
    <n v="6"/>
  </r>
  <r>
    <d v="2024-06-24T16:15:09"/>
    <x v="7"/>
    <x v="1"/>
    <n v="245"/>
    <s v="   Q-Statistics and Sets Problems"/>
    <x v="2"/>
    <s v="D"/>
    <x v="0"/>
    <d v="1899-12-30T00:01:41"/>
    <s v="D"/>
    <m/>
    <n v="6"/>
  </r>
  <r>
    <d v="2024-06-24T16:17:53"/>
    <x v="7"/>
    <x v="1"/>
    <n v="246"/>
    <s v="   Q-Percents and Interest Problems"/>
    <x v="2"/>
    <s v="A"/>
    <x v="0"/>
    <d v="1899-12-30T00:02:44"/>
    <s v="A"/>
    <m/>
    <n v="6"/>
  </r>
  <r>
    <d v="2024-06-24T16:21:59"/>
    <x v="7"/>
    <x v="1"/>
    <n v="247"/>
    <s v="   Q-Number Properties"/>
    <x v="2"/>
    <s v="C"/>
    <x v="0"/>
    <d v="1899-12-30T00:01:30"/>
    <s v="C"/>
    <m/>
    <n v="6"/>
  </r>
  <r>
    <d v="2024-06-24T16:24:03"/>
    <x v="7"/>
    <x v="1"/>
    <n v="248"/>
    <s v="   Q-Geometry"/>
    <x v="2"/>
    <s v="C"/>
    <x v="0"/>
    <d v="1899-12-30T00:02:04"/>
    <s v="C"/>
    <m/>
    <n v="6"/>
  </r>
  <r>
    <d v="2024-06-24T16:26:06"/>
    <x v="7"/>
    <x v="1"/>
    <n v="249"/>
    <s v="   Q-Number Properties"/>
    <x v="2"/>
    <s v="C"/>
    <x v="0"/>
    <d v="1899-12-30T00:02:02"/>
    <s v="C"/>
    <m/>
    <n v="6"/>
  </r>
  <r>
    <d v="2024-06-24T16:27:37"/>
    <x v="7"/>
    <x v="1"/>
    <n v="250"/>
    <s v="   Q-Percents and Interest Problems"/>
    <x v="2"/>
    <s v="D"/>
    <x v="0"/>
    <d v="1899-12-30T00:01:32"/>
    <s v="D"/>
    <m/>
    <n v="6"/>
  </r>
  <r>
    <d v="2024-06-24T16:29:30"/>
    <x v="7"/>
    <x v="1"/>
    <n v="251"/>
    <s v="   Q-Algebra"/>
    <x v="2"/>
    <s v="B"/>
    <x v="0"/>
    <d v="1899-12-30T00:01:53"/>
    <s v="B"/>
    <m/>
    <n v="6"/>
  </r>
  <r>
    <d v="2024-06-25T10:38:00"/>
    <x v="44"/>
    <x v="0"/>
    <s v="Link"/>
    <s v="   Q-Divisibility/Multiples/Factors"/>
    <x v="0"/>
    <s v="D"/>
    <x v="0"/>
    <d v="1899-12-30T00:02:19"/>
    <s v="D"/>
    <m/>
    <n v="2"/>
  </r>
  <r>
    <d v="2024-06-25T10:50:00"/>
    <x v="44"/>
    <x v="0"/>
    <s v="Link"/>
    <s v="   Q-Divisibility/Multiples/Factors"/>
    <x v="1"/>
    <s v="A"/>
    <x v="0"/>
    <d v="1899-12-30T00:01:35"/>
    <s v="A"/>
    <m/>
    <n v="4"/>
  </r>
  <r>
    <d v="2024-06-25T11:34:00"/>
    <x v="44"/>
    <x v="0"/>
    <s v="Link"/>
    <s v="   Q-Divisibility/Multiples/Factors"/>
    <x v="0"/>
    <s v="D"/>
    <x v="0"/>
    <d v="1899-12-30T00:02:14"/>
    <s v="D"/>
    <m/>
    <n v="2"/>
  </r>
  <r>
    <d v="2024-06-25T11:37:00"/>
    <x v="44"/>
    <x v="0"/>
    <s v="Link"/>
    <s v="   Q-Divisibility/Multiples/Factors"/>
    <x v="1"/>
    <s v="B"/>
    <x v="1"/>
    <d v="1899-12-30T00:01:59"/>
    <s v="A"/>
    <m/>
    <n v="4"/>
  </r>
  <r>
    <d v="2024-06-25T11:56:00"/>
    <x v="44"/>
    <x v="0"/>
    <s v="Link"/>
    <s v="   Q-Divisibility/Multiples/Factors"/>
    <x v="0"/>
    <s v="D"/>
    <x v="0"/>
    <d v="1899-12-30T00:02:23"/>
    <s v="D"/>
    <m/>
    <n v="2"/>
  </r>
  <r>
    <d v="2024-06-25T12:00:00"/>
    <x v="44"/>
    <x v="0"/>
    <s v="Link"/>
    <s v="   Q-Divisibility/Multiples/Factors"/>
    <x v="0"/>
    <s v="B"/>
    <x v="0"/>
    <d v="1899-12-30T00:01:15"/>
    <s v="B"/>
    <m/>
    <n v="2"/>
  </r>
  <r>
    <d v="2024-06-25T12:03:00"/>
    <x v="44"/>
    <x v="0"/>
    <s v="Link"/>
    <s v="   Q-Divisibility/Multiples/Factors"/>
    <x v="1"/>
    <s v="C"/>
    <x v="0"/>
    <d v="1899-12-30T00:01:43"/>
    <s v="C"/>
    <m/>
    <n v="4"/>
  </r>
  <r>
    <d v="2024-06-25T12:06:00"/>
    <x v="44"/>
    <x v="0"/>
    <s v="Link"/>
    <s v="   Q-Divisibility/Multiples/Factors"/>
    <x v="0"/>
    <s v="A"/>
    <x v="1"/>
    <d v="1899-12-30T00:02:38"/>
    <s v="C"/>
    <m/>
    <n v="2"/>
  </r>
  <r>
    <d v="2024-06-25T12:13:00"/>
    <x v="44"/>
    <x v="0"/>
    <s v="Link"/>
    <s v="   Q-Divisibility/Multiples/Factors"/>
    <x v="0"/>
    <s v="E"/>
    <x v="0"/>
    <d v="1899-12-30T00:03:23"/>
    <s v="E"/>
    <m/>
    <n v="2"/>
  </r>
  <r>
    <d v="2024-06-25T12:20:00"/>
    <x v="44"/>
    <x v="0"/>
    <s v="Link"/>
    <s v="   Q-Divisibility/Multiples/Factors"/>
    <x v="0"/>
    <s v="E"/>
    <x v="0"/>
    <d v="1899-12-30T00:01:26"/>
    <s v="E"/>
    <m/>
    <n v="2"/>
  </r>
  <r>
    <d v="2024-06-25T12:22:00"/>
    <x v="44"/>
    <x v="0"/>
    <s v="Link"/>
    <s v="   Q-Divisibility/Multiples/Factors"/>
    <x v="0"/>
    <s v="E"/>
    <x v="0"/>
    <d v="1899-12-30T00:01:27"/>
    <s v="E"/>
    <m/>
    <n v="2"/>
  </r>
  <r>
    <d v="2024-06-25T12:24:00"/>
    <x v="44"/>
    <x v="0"/>
    <s v="Link"/>
    <s v="   Q-Divisibility/Multiples/Factors"/>
    <x v="0"/>
    <s v="E"/>
    <x v="1"/>
    <d v="1899-12-30T00:02:16"/>
    <s v="B"/>
    <m/>
    <n v="2"/>
  </r>
  <r>
    <d v="2024-06-25T12:32:00"/>
    <x v="44"/>
    <x v="0"/>
    <s v="Link"/>
    <s v="   Q-Divisibility/Multiples/Factors"/>
    <x v="1"/>
    <s v="B"/>
    <x v="1"/>
    <d v="1899-12-30T00:02:03"/>
    <s v="D"/>
    <m/>
    <n v="4"/>
  </r>
  <r>
    <d v="2024-06-25T12:42:00"/>
    <x v="44"/>
    <x v="0"/>
    <s v="Link"/>
    <s v="   Q-Divisibility/Multiples/Factors"/>
    <x v="0"/>
    <s v="E"/>
    <x v="0"/>
    <d v="1899-12-30T00:02:48"/>
    <s v="E"/>
    <m/>
    <n v="2"/>
  </r>
  <r>
    <d v="2024-06-25T12:47:00"/>
    <x v="44"/>
    <x v="0"/>
    <s v="Link"/>
    <s v="   Q-Divisibility/Multiples/Factors"/>
    <x v="1"/>
    <s v="B"/>
    <x v="0"/>
    <d v="1899-12-30T00:02:03"/>
    <s v="B"/>
    <m/>
    <n v="4"/>
  </r>
  <r>
    <d v="2024-06-25T14:39:00"/>
    <x v="45"/>
    <x v="1"/>
    <s v="Link"/>
    <s v="   Q-Divisibility/Multiples/Factors"/>
    <x v="1"/>
    <s v="E"/>
    <x v="1"/>
    <d v="1899-12-30T00:01:49"/>
    <s v="C"/>
    <m/>
    <n v="4"/>
  </r>
  <r>
    <d v="2024-06-25T14:45:00"/>
    <x v="45"/>
    <x v="1"/>
    <s v="Link"/>
    <s v="   Q-Divisibility/Multiples/Factors"/>
    <x v="1"/>
    <s v="C"/>
    <x v="1"/>
    <d v="1899-12-30T00:03:42"/>
    <s v="A"/>
    <m/>
    <n v="4"/>
  </r>
  <r>
    <d v="2024-06-25T14:50:00"/>
    <x v="45"/>
    <x v="1"/>
    <s v="Link"/>
    <s v="   Q-Divisibility/Multiples/Factors"/>
    <x v="1"/>
    <s v="B"/>
    <x v="1"/>
    <d v="1899-12-30T00:02:41"/>
    <s v="D"/>
    <m/>
    <n v="4"/>
  </r>
  <r>
    <d v="2024-06-25T14:54:00"/>
    <x v="45"/>
    <x v="1"/>
    <s v="Link"/>
    <s v="   Q-Divisibility/Multiples/Factors"/>
    <x v="1"/>
    <s v="B"/>
    <x v="1"/>
    <d v="1899-12-30T00:02:25"/>
    <s v="C"/>
    <m/>
    <n v="4"/>
  </r>
  <r>
    <d v="2024-06-25T14:57:00"/>
    <x v="45"/>
    <x v="1"/>
    <s v="Link"/>
    <s v="   Q-Divisibility/Multiples/Factors"/>
    <x v="1"/>
    <s v="C"/>
    <x v="0"/>
    <d v="1899-12-30T00:02:14"/>
    <s v="C"/>
    <m/>
    <n v="4"/>
  </r>
  <r>
    <d v="2024-06-25T15:00:00"/>
    <x v="45"/>
    <x v="1"/>
    <s v="Link"/>
    <s v="   Q-Divisibility/Multiples/Factors"/>
    <x v="1"/>
    <s v="E"/>
    <x v="0"/>
    <d v="1899-12-30T00:01:47"/>
    <s v="E"/>
    <m/>
    <n v="4"/>
  </r>
  <r>
    <d v="2024-06-25T15:03:00"/>
    <x v="45"/>
    <x v="1"/>
    <s v="Link"/>
    <s v="   Q-Divisibility/Multiples/Factors"/>
    <x v="1"/>
    <s v="D"/>
    <x v="1"/>
    <d v="1899-12-30T00:02:11"/>
    <s v="B"/>
    <m/>
    <n v="4"/>
  </r>
  <r>
    <d v="2024-06-25T15:07:00"/>
    <x v="45"/>
    <x v="1"/>
    <s v="Link"/>
    <s v="   Q-Divisibility/Multiples/Factors"/>
    <x v="1"/>
    <s v="A"/>
    <x v="1"/>
    <d v="1899-12-30T00:02:15"/>
    <s v="D"/>
    <m/>
    <n v="4"/>
  </r>
  <r>
    <d v="2024-06-25T15:09:00"/>
    <x v="45"/>
    <x v="1"/>
    <s v="Link"/>
    <s v="   Q-Divisibility/Multiples/Factors"/>
    <x v="1"/>
    <s v="C"/>
    <x v="1"/>
    <d v="1899-12-30T00:01:21"/>
    <s v="B"/>
    <m/>
    <n v="4"/>
  </r>
  <r>
    <d v="2024-06-25T15:12:00"/>
    <x v="45"/>
    <x v="1"/>
    <s v="Link"/>
    <s v="   Q-Divisibility/Multiples/Factors"/>
    <x v="1"/>
    <s v="C"/>
    <x v="1"/>
    <d v="1899-12-30T00:01:28"/>
    <s v="B"/>
    <m/>
    <n v="4"/>
  </r>
  <r>
    <d v="2024-06-25T15:15:00"/>
    <x v="45"/>
    <x v="1"/>
    <s v="Link"/>
    <s v="   Q-Divisibility/Multiples/Factors"/>
    <x v="1"/>
    <s v="C"/>
    <x v="1"/>
    <d v="1899-12-30T00:01:33"/>
    <s v="A"/>
    <m/>
    <n v="4"/>
  </r>
  <r>
    <d v="2024-06-25T15:17:00"/>
    <x v="45"/>
    <x v="1"/>
    <s v="Link"/>
    <s v="   Q-Divisibility/Multiples/Factors"/>
    <x v="0"/>
    <s v="A"/>
    <x v="0"/>
    <d v="1899-12-30T00:01:47"/>
    <s v="A"/>
    <m/>
    <n v="2"/>
  </r>
  <r>
    <d v="2024-06-25T15:18:00"/>
    <x v="45"/>
    <x v="1"/>
    <s v="Link"/>
    <s v="   Q-Divisibility/Multiples/Factors"/>
    <x v="0"/>
    <s v="D"/>
    <x v="0"/>
    <d v="1899-12-30T00:00:54"/>
    <s v="D"/>
    <m/>
    <n v="2"/>
  </r>
  <r>
    <d v="2024-06-25T15:22:00"/>
    <x v="45"/>
    <x v="1"/>
    <s v="Link"/>
    <s v="   Q-Divisibility/Multiples/Factors"/>
    <x v="0"/>
    <s v="E"/>
    <x v="1"/>
    <d v="1899-12-30T00:02:07"/>
    <s v="C"/>
    <m/>
    <n v="2"/>
  </r>
  <r>
    <d v="2024-06-25T15:24:00"/>
    <x v="45"/>
    <x v="1"/>
    <s v="Link"/>
    <s v="   Q-Divisibility/Multiples/Factors"/>
    <x v="0"/>
    <s v="E"/>
    <x v="0"/>
    <d v="1899-12-30T00:01:23"/>
    <s v="E"/>
    <m/>
    <n v="2"/>
  </r>
  <r>
    <d v="2024-06-26T11:40:00"/>
    <x v="46"/>
    <x v="0"/>
    <s v="Link"/>
    <s v="   Q-Remainders"/>
    <x v="0"/>
    <s v="C"/>
    <x v="0"/>
    <d v="1899-12-30T00:01:25"/>
    <s v="C"/>
    <s v="555-605"/>
    <n v="2"/>
  </r>
  <r>
    <d v="2024-06-26T11:43:00"/>
    <x v="46"/>
    <x v="0"/>
    <s v="Link"/>
    <s v="   Q-Remainders"/>
    <x v="1"/>
    <s v="E"/>
    <x v="0"/>
    <d v="1899-12-30T00:02:46"/>
    <s v="E"/>
    <s v="655-705"/>
    <n v="4"/>
  </r>
  <r>
    <d v="2024-06-26T11:48:00"/>
    <x v="46"/>
    <x v="0"/>
    <s v="Link"/>
    <s v="   Q-Remainders"/>
    <x v="0"/>
    <s v="C"/>
    <x v="0"/>
    <d v="1899-12-30T00:02:31"/>
    <s v="C"/>
    <s v="555-605"/>
    <n v="2"/>
  </r>
  <r>
    <d v="2024-06-26T11:51:00"/>
    <x v="46"/>
    <x v="0"/>
    <s v="Link"/>
    <s v="   Q-Remainders"/>
    <x v="1"/>
    <s v="E"/>
    <x v="1"/>
    <d v="1899-12-30T00:02:27"/>
    <s v="B"/>
    <s v="655-705"/>
    <n v="4"/>
  </r>
  <r>
    <d v="2024-06-26T11:57:00"/>
    <x v="46"/>
    <x v="0"/>
    <s v="Link"/>
    <s v="   Q-Remainders"/>
    <x v="0"/>
    <s v="E"/>
    <x v="0"/>
    <d v="1899-12-30T00:02:21"/>
    <s v="E"/>
    <s v="555-605"/>
    <n v="2"/>
  </r>
  <r>
    <d v="2024-06-26T12:00:00"/>
    <x v="46"/>
    <x v="0"/>
    <s v="Link"/>
    <s v="   Q-Remainders"/>
    <x v="0"/>
    <s v="E"/>
    <x v="0"/>
    <d v="1899-12-30T00:02:10"/>
    <s v="E"/>
    <s v="555-605"/>
    <n v="2"/>
  </r>
  <r>
    <d v="2024-06-26T12:06:00"/>
    <x v="46"/>
    <x v="0"/>
    <s v="Link"/>
    <s v="   Q-Remainders"/>
    <x v="1"/>
    <s v="C"/>
    <x v="0"/>
    <d v="1899-12-30T00:01:15"/>
    <s v="C"/>
    <s v="655-705"/>
    <n v="4"/>
  </r>
  <r>
    <d v="2024-06-26T12:09:00"/>
    <x v="46"/>
    <x v="0"/>
    <s v="Link"/>
    <s v="   Q-Remainders"/>
    <x v="0"/>
    <s v="C"/>
    <x v="0"/>
    <d v="1899-12-30T00:03:09"/>
    <s v="C"/>
    <s v="555-605"/>
    <n v="2"/>
  </r>
  <r>
    <d v="2024-06-26T12:12:00"/>
    <x v="46"/>
    <x v="0"/>
    <s v="Link"/>
    <s v="   Q-Remainders"/>
    <x v="0"/>
    <s v="A"/>
    <x v="0"/>
    <d v="1899-12-30T00:02:01"/>
    <s v="A"/>
    <s v="555-605"/>
    <n v="2"/>
  </r>
  <r>
    <d v="2024-06-26T12:13:00"/>
    <x v="46"/>
    <x v="0"/>
    <s v="Link"/>
    <s v="   Q-Remainders"/>
    <x v="0"/>
    <s v="B"/>
    <x v="0"/>
    <d v="1899-12-30T00:00:52"/>
    <s v="B"/>
    <s v="505-555"/>
    <n v="2"/>
  </r>
  <r>
    <d v="2024-06-26T12:15:00"/>
    <x v="47"/>
    <x v="1"/>
    <s v="Link"/>
    <s v="   Q-Remainders"/>
    <x v="0"/>
    <s v="E"/>
    <x v="0"/>
    <d v="1899-12-30T00:00:23"/>
    <s v="E"/>
    <s v="555-605"/>
    <n v="2"/>
  </r>
  <r>
    <d v="2024-06-26T12:16:00"/>
    <x v="47"/>
    <x v="1"/>
    <s v="Link"/>
    <s v="   Q-Remainders"/>
    <x v="1"/>
    <s v="A"/>
    <x v="1"/>
    <d v="1899-12-30T00:01:09"/>
    <s v="C"/>
    <s v="655-705"/>
    <n v="4"/>
  </r>
  <r>
    <d v="2024-06-26T12:20:00"/>
    <x v="47"/>
    <x v="1"/>
    <s v="Link"/>
    <s v="   Q-Remainders"/>
    <x v="0"/>
    <s v="B"/>
    <x v="0"/>
    <d v="1899-12-30T00:01:51"/>
    <s v="B"/>
    <s v="555-605"/>
    <n v="2"/>
  </r>
  <r>
    <d v="2024-06-26T12:22:00"/>
    <x v="47"/>
    <x v="1"/>
    <s v="Link"/>
    <s v="   Q-Remainders"/>
    <x v="0"/>
    <s v="D"/>
    <x v="0"/>
    <d v="1899-12-30T00:01:54"/>
    <s v="D"/>
    <s v="555-605"/>
    <n v="2"/>
  </r>
  <r>
    <d v="2024-06-26T12:25:00"/>
    <x v="47"/>
    <x v="1"/>
    <s v="Link"/>
    <s v="   Q-Remainders"/>
    <x v="0"/>
    <s v="D"/>
    <x v="0"/>
    <d v="1899-12-30T00:02:14"/>
    <s v="D"/>
    <s v="555-605"/>
    <n v="2"/>
  </r>
  <r>
    <d v="2024-06-26T12:28:00"/>
    <x v="47"/>
    <x v="1"/>
    <s v="Link"/>
    <s v="   Q-Remainders"/>
    <x v="1"/>
    <s v="E"/>
    <x v="1"/>
    <d v="1899-12-30T00:01:47"/>
    <s v="D"/>
    <s v="655-705"/>
    <n v="4"/>
  </r>
  <r>
    <d v="2024-06-26T12:31:00"/>
    <x v="47"/>
    <x v="1"/>
    <s v="Link"/>
    <s v="   Q-Remainders"/>
    <x v="0"/>
    <s v="A"/>
    <x v="0"/>
    <d v="1899-12-30T00:01:22"/>
    <s v="A"/>
    <s v="555-605"/>
    <n v="2"/>
  </r>
  <r>
    <d v="2024-06-26T12:33:00"/>
    <x v="47"/>
    <x v="1"/>
    <s v="Link"/>
    <s v="   Q-Remainders"/>
    <x v="1"/>
    <s v="D"/>
    <x v="0"/>
    <d v="1899-12-30T00:02:00"/>
    <s v="D"/>
    <s v="655-705"/>
    <n v="4"/>
  </r>
  <r>
    <d v="2024-06-26T12:38:00"/>
    <x v="47"/>
    <x v="1"/>
    <s v="Link"/>
    <s v="   Q-Remainders"/>
    <x v="1"/>
    <s v="B"/>
    <x v="1"/>
    <d v="1899-12-30T00:03:35"/>
    <s v="D"/>
    <s v="655-705"/>
    <n v="4"/>
  </r>
  <r>
    <d v="2024-06-26T12:41:00"/>
    <x v="47"/>
    <x v="1"/>
    <s v="Link"/>
    <s v="   Q-Remainders"/>
    <x v="0"/>
    <s v="A"/>
    <x v="0"/>
    <d v="1899-12-30T00:01:17"/>
    <s v="A"/>
    <s v="555-605"/>
    <n v="2"/>
  </r>
  <r>
    <d v="2024-06-27T10:43:28"/>
    <x v="38"/>
    <x v="2"/>
    <n v="28"/>
    <s v="   RC- Main Point"/>
    <x v="1"/>
    <s v="B"/>
    <x v="0"/>
    <d v="1899-12-30T00:04:02"/>
    <s v="B"/>
    <m/>
    <n v="4"/>
  </r>
  <r>
    <d v="2024-06-27T10:44:34"/>
    <x v="38"/>
    <x v="2"/>
    <n v="29"/>
    <s v="   RC- Inference"/>
    <x v="1"/>
    <s v="B"/>
    <x v="0"/>
    <d v="1899-12-30T00:01:06"/>
    <s v="B"/>
    <m/>
    <n v="4"/>
  </r>
  <r>
    <d v="2024-06-27T10:45:37"/>
    <x v="38"/>
    <x v="2"/>
    <n v="30"/>
    <s v="   RC-Function"/>
    <x v="1"/>
    <s v="E"/>
    <x v="0"/>
    <d v="1899-12-30T00:01:02"/>
    <s v="E"/>
    <m/>
    <n v="4"/>
  </r>
  <r>
    <d v="2024-06-27T10:48:04"/>
    <x v="38"/>
    <x v="2"/>
    <n v="31"/>
    <s v="   RC- Main Point"/>
    <x v="1"/>
    <s v="A"/>
    <x v="1"/>
    <d v="1899-12-30T00:02:28"/>
    <s v="C"/>
    <m/>
    <n v="4"/>
  </r>
  <r>
    <d v="2024-06-27T11:14:02"/>
    <x v="38"/>
    <x v="2"/>
    <n v="32"/>
    <s v="   RC- Detail"/>
    <x v="1"/>
    <s v="C"/>
    <x v="0"/>
    <d v="1899-12-30T00:03:08"/>
    <s v="C"/>
    <m/>
    <n v="4"/>
  </r>
  <r>
    <d v="2024-06-27T11:18:08"/>
    <x v="38"/>
    <x v="2"/>
    <n v="33"/>
    <s v="   RC- Misc"/>
    <x v="1"/>
    <s v="C"/>
    <x v="0"/>
    <d v="1899-12-30T00:00:44"/>
    <s v="C"/>
    <m/>
    <n v="4"/>
  </r>
  <r>
    <d v="2024-06-27T11:19:16"/>
    <x v="38"/>
    <x v="2"/>
    <n v="34"/>
    <s v="   RC- Misc"/>
    <x v="1"/>
    <s v="D"/>
    <x v="0"/>
    <d v="1899-12-30T00:01:08"/>
    <s v="D"/>
    <m/>
    <n v="4"/>
  </r>
  <r>
    <d v="2024-06-27T11:32:57"/>
    <x v="38"/>
    <x v="2"/>
    <n v="35"/>
    <s v="   RC- Inference"/>
    <x v="1"/>
    <s v="E"/>
    <x v="0"/>
    <d v="1899-12-30T00:01:41"/>
    <s v="E"/>
    <m/>
    <n v="4"/>
  </r>
  <r>
    <d v="2024-06-27T11:35:05"/>
    <x v="38"/>
    <x v="2"/>
    <n v="36"/>
    <s v="   RC- Inference"/>
    <x v="1"/>
    <s v="D"/>
    <x v="0"/>
    <d v="1899-12-30T00:02:08"/>
    <s v="D"/>
    <m/>
    <n v="4"/>
  </r>
  <r>
    <d v="2024-06-27T11:40:00"/>
    <x v="38"/>
    <x v="2"/>
    <n v="37"/>
    <s v="   RC- Detail"/>
    <x v="1"/>
    <s v="C"/>
    <x v="1"/>
    <d v="1899-12-30T00:04:55"/>
    <s v="A"/>
    <m/>
    <n v="4"/>
  </r>
  <r>
    <d v="2024-06-27T11:43:07"/>
    <x v="38"/>
    <x v="2"/>
    <n v="38"/>
    <s v="   RC- Detail"/>
    <x v="1"/>
    <s v="B"/>
    <x v="0"/>
    <d v="1899-12-30T00:02:27"/>
    <s v="B"/>
    <m/>
    <n v="4"/>
  </r>
  <r>
    <d v="2024-06-27T11:45:51"/>
    <x v="38"/>
    <x v="2"/>
    <n v="39"/>
    <s v="   RC- Misc"/>
    <x v="1"/>
    <s v="D"/>
    <x v="0"/>
    <d v="1899-12-30T00:02:44"/>
    <s v="D"/>
    <m/>
    <n v="4"/>
  </r>
  <r>
    <d v="2024-06-27T11:48:55"/>
    <x v="38"/>
    <x v="2"/>
    <n v="40"/>
    <s v="   RC-Function"/>
    <x v="1"/>
    <s v="B"/>
    <x v="0"/>
    <d v="1899-12-30T00:03:04"/>
    <s v="B"/>
    <m/>
    <n v="4"/>
  </r>
  <r>
    <d v="2024-06-27T11:49:33"/>
    <x v="38"/>
    <x v="2"/>
    <n v="41"/>
    <s v="   RC- Inference"/>
    <x v="1"/>
    <s v="A"/>
    <x v="0"/>
    <d v="1899-12-30T00:00:39"/>
    <s v="A"/>
    <m/>
    <n v="4"/>
  </r>
  <r>
    <d v="2024-06-27T11:50:31"/>
    <x v="38"/>
    <x v="2"/>
    <n v="42"/>
    <s v="   RC- Inference"/>
    <x v="1"/>
    <s v="E"/>
    <x v="0"/>
    <d v="1899-12-30T00:00:58"/>
    <s v="E"/>
    <m/>
    <n v="4"/>
  </r>
  <r>
    <d v="2024-06-27T11:53:37"/>
    <x v="38"/>
    <x v="2"/>
    <n v="43"/>
    <s v="   RC- Detail"/>
    <x v="1"/>
    <s v="C"/>
    <x v="0"/>
    <d v="1899-12-30T00:03:06"/>
    <s v="C"/>
    <m/>
    <n v="4"/>
  </r>
  <r>
    <d v="2024-06-27T11:55:31"/>
    <x v="38"/>
    <x v="2"/>
    <n v="44"/>
    <s v="   RC- Inference"/>
    <x v="1"/>
    <s v="D"/>
    <x v="0"/>
    <d v="1899-12-30T00:01:54"/>
    <s v="D"/>
    <m/>
    <n v="4"/>
  </r>
  <r>
    <d v="2024-06-27T11:57:07"/>
    <x v="38"/>
    <x v="2"/>
    <n v="45"/>
    <s v="   RC- Inference"/>
    <x v="1"/>
    <s v="A"/>
    <x v="0"/>
    <d v="1899-12-30T00:01:36"/>
    <s v="A"/>
    <m/>
    <n v="4"/>
  </r>
  <r>
    <d v="2024-06-27T12:14:36"/>
    <x v="38"/>
    <x v="2"/>
    <n v="46"/>
    <s v="   RC- Main Point"/>
    <x v="1"/>
    <s v="E"/>
    <x v="1"/>
    <d v="1899-12-30T00:03:16"/>
    <s v="C"/>
    <m/>
    <n v="4"/>
  </r>
  <r>
    <d v="2024-06-27T12:15:46"/>
    <x v="38"/>
    <x v="2"/>
    <n v="47"/>
    <s v="   RC-Function"/>
    <x v="1"/>
    <s v="C"/>
    <x v="0"/>
    <d v="1899-12-30T00:01:11"/>
    <s v="C"/>
    <m/>
    <n v="4"/>
  </r>
  <r>
    <d v="2024-06-27T12:17:19"/>
    <x v="38"/>
    <x v="2"/>
    <n v="48"/>
    <s v="   RC- Inference"/>
    <x v="1"/>
    <s v="A"/>
    <x v="0"/>
    <d v="1899-12-30T00:01:32"/>
    <s v="A"/>
    <m/>
    <n v="4"/>
  </r>
  <r>
    <d v="2024-06-27T12:18:33"/>
    <x v="38"/>
    <x v="2"/>
    <n v="49"/>
    <s v="   RC-Function"/>
    <x v="1"/>
    <s v="E"/>
    <x v="1"/>
    <d v="1899-12-30T00:01:14"/>
    <s v="B"/>
    <m/>
    <n v="4"/>
  </r>
  <r>
    <d v="2024-06-27T12:22:30"/>
    <x v="38"/>
    <x v="2"/>
    <n v="50"/>
    <s v="   RC- Main Point"/>
    <x v="1"/>
    <s v="B"/>
    <x v="0"/>
    <d v="1899-12-30T00:03:18"/>
    <s v="B"/>
    <m/>
    <n v="4"/>
  </r>
  <r>
    <d v="2024-06-27T12:26:20"/>
    <x v="38"/>
    <x v="2"/>
    <n v="51"/>
    <s v="   RC- Inference"/>
    <x v="1"/>
    <s v="B"/>
    <x v="1"/>
    <d v="1899-12-30T00:03:32"/>
    <s v="A"/>
    <m/>
    <n v="4"/>
  </r>
  <r>
    <d v="2024-06-27T12:27:27"/>
    <x v="38"/>
    <x v="2"/>
    <n v="52"/>
    <s v="   RC- Inference"/>
    <x v="1"/>
    <s v="C"/>
    <x v="0"/>
    <d v="1899-12-30T00:01:07"/>
    <s v="C"/>
    <m/>
    <n v="4"/>
  </r>
  <r>
    <d v="2024-07-01T11:49:00"/>
    <x v="48"/>
    <x v="3"/>
    <s v="Link"/>
    <s v="   CR-Bold Face CR"/>
    <x v="2"/>
    <s v="B"/>
    <x v="1"/>
    <d v="1899-12-30T00:03:42"/>
    <s v="A"/>
    <m/>
    <n v="6"/>
  </r>
  <r>
    <d v="2024-07-01T11:52:00"/>
    <x v="48"/>
    <x v="3"/>
    <s v="Link"/>
    <s v="   CR-Bold Face CR"/>
    <x v="1"/>
    <s v="C"/>
    <x v="0"/>
    <d v="1899-12-30T00:01:58"/>
    <s v="C"/>
    <m/>
    <n v="4"/>
  </r>
  <r>
    <d v="2024-07-01T11:54:00"/>
    <x v="48"/>
    <x v="3"/>
    <s v="Link"/>
    <s v="   CR-Bold Face CR"/>
    <x v="0"/>
    <s v="A"/>
    <x v="0"/>
    <d v="1899-12-30T00:02:11"/>
    <s v="A"/>
    <m/>
    <n v="2"/>
  </r>
  <r>
    <d v="2024-07-01T11:56:00"/>
    <x v="48"/>
    <x v="3"/>
    <s v="Link"/>
    <s v="   CR-Bold Face CR"/>
    <x v="0"/>
    <s v="E"/>
    <x v="0"/>
    <d v="1899-12-30T00:01:19"/>
    <s v="E"/>
    <m/>
    <n v="2"/>
  </r>
  <r>
    <d v="2024-07-01T11:59:00"/>
    <x v="48"/>
    <x v="3"/>
    <s v="Link"/>
    <s v="   CR-Bold Face CR"/>
    <x v="1"/>
    <s v="D"/>
    <x v="0"/>
    <d v="1899-12-30T00:03:00"/>
    <s v="D"/>
    <m/>
    <n v="4"/>
  </r>
  <r>
    <d v="2024-07-01T12:00:00"/>
    <x v="48"/>
    <x v="3"/>
    <s v="Link"/>
    <s v="   CR-Bold Face CR"/>
    <x v="1"/>
    <s v="D"/>
    <x v="0"/>
    <d v="1899-12-30T00:01:37"/>
    <s v="D"/>
    <m/>
    <n v="4"/>
  </r>
  <r>
    <d v="2024-07-01T12:03:00"/>
    <x v="48"/>
    <x v="3"/>
    <s v="Link"/>
    <s v="   CR-Bold Face CR"/>
    <x v="1"/>
    <s v="B"/>
    <x v="0"/>
    <d v="1899-12-30T00:02:42"/>
    <s v="B"/>
    <m/>
    <n v="4"/>
  </r>
  <r>
    <d v="2024-07-01T12:05:00"/>
    <x v="48"/>
    <x v="3"/>
    <s v="Link"/>
    <s v="   CR-Bold Face CR"/>
    <x v="2"/>
    <s v="D"/>
    <x v="1"/>
    <d v="1899-12-30T00:02:04"/>
    <s v="E"/>
    <m/>
    <n v="6"/>
  </r>
  <r>
    <d v="2024-07-01T12:09:00"/>
    <x v="48"/>
    <x v="3"/>
    <s v="Link"/>
    <s v="   CR-Bold Face CR"/>
    <x v="0"/>
    <s v="D"/>
    <x v="0"/>
    <d v="1899-12-30T00:02:54"/>
    <s v="D"/>
    <m/>
    <n v="2"/>
  </r>
  <r>
    <d v="2024-07-01T12:11:00"/>
    <x v="48"/>
    <x v="3"/>
    <s v="Link"/>
    <s v="   CR-Bold Face CR"/>
    <x v="0"/>
    <s v="C"/>
    <x v="0"/>
    <d v="1899-12-30T00:01:53"/>
    <s v="C"/>
    <m/>
    <n v="2"/>
  </r>
  <r>
    <d v="2024-07-01T15:30:55"/>
    <x v="38"/>
    <x v="3"/>
    <n v="127"/>
    <s v="   CR-Weaken"/>
    <x v="0"/>
    <s v="D"/>
    <x v="0"/>
    <d v="1899-12-30T00:01:52"/>
    <s v="D"/>
    <m/>
    <n v="2"/>
  </r>
  <r>
    <d v="2024-07-01T15:32:06"/>
    <x v="38"/>
    <x v="3"/>
    <n v="128"/>
    <s v="   CR-Complete the Passage"/>
    <x v="0"/>
    <s v="B"/>
    <x v="0"/>
    <d v="1899-12-30T00:01:10"/>
    <s v="B"/>
    <m/>
    <n v="2"/>
  </r>
  <r>
    <d v="2024-07-01T15:33:47"/>
    <x v="38"/>
    <x v="3"/>
    <n v="129"/>
    <s v="   CR-Logical Flaw"/>
    <x v="0"/>
    <s v="B"/>
    <x v="0"/>
    <d v="1899-12-30T00:01:42"/>
    <s v="B"/>
    <m/>
    <n v="2"/>
  </r>
  <r>
    <d v="2024-07-01T15:35:41"/>
    <x v="38"/>
    <x v="3"/>
    <n v="130"/>
    <s v="   CR-Complete the Passage"/>
    <x v="0"/>
    <s v="A"/>
    <x v="0"/>
    <d v="1899-12-30T00:01:54"/>
    <s v="A"/>
    <m/>
    <n v="2"/>
  </r>
  <r>
    <d v="2024-07-01T15:37:31"/>
    <x v="38"/>
    <x v="3"/>
    <n v="131"/>
    <s v="   CR-Complete the Passage"/>
    <x v="0"/>
    <s v="B"/>
    <x v="0"/>
    <d v="1899-12-30T00:01:50"/>
    <s v="B"/>
    <m/>
    <n v="2"/>
  </r>
  <r>
    <d v="2024-07-01T15:38:53"/>
    <x v="38"/>
    <x v="3"/>
    <n v="132"/>
    <s v="   CR-Resolve Paradox"/>
    <x v="0"/>
    <s v="A"/>
    <x v="0"/>
    <d v="1899-12-30T00:01:22"/>
    <s v="A"/>
    <m/>
    <n v="2"/>
  </r>
  <r>
    <d v="2024-07-01T15:41:03"/>
    <x v="38"/>
    <x v="3"/>
    <n v="133"/>
    <s v="   CR-Bold Face CR"/>
    <x v="0"/>
    <s v="A"/>
    <x v="0"/>
    <d v="1899-12-30T00:02:10"/>
    <s v="A"/>
    <m/>
    <n v="2"/>
  </r>
  <r>
    <d v="2024-07-01T15:42:47"/>
    <x v="38"/>
    <x v="3"/>
    <n v="134"/>
    <s v="   CR-Complete the Passage"/>
    <x v="0"/>
    <s v="C"/>
    <x v="0"/>
    <d v="1899-12-30T00:01:44"/>
    <s v="C"/>
    <m/>
    <n v="2"/>
  </r>
  <r>
    <d v="2024-07-01T15:44:29"/>
    <x v="38"/>
    <x v="3"/>
    <n v="135"/>
    <s v="   CR-Additional Evidence"/>
    <x v="0"/>
    <s v="C"/>
    <x v="0"/>
    <d v="1899-12-30T00:01:42"/>
    <s v="C"/>
    <m/>
    <n v="2"/>
  </r>
  <r>
    <d v="2024-07-01T15:46:06"/>
    <x v="38"/>
    <x v="3"/>
    <n v="136"/>
    <s v="   CR-Conclusion"/>
    <x v="0"/>
    <s v="C"/>
    <x v="1"/>
    <d v="1899-12-30T00:01:38"/>
    <s v="D"/>
    <m/>
    <n v="2"/>
  </r>
  <r>
    <d v="2024-07-01T15:48:50"/>
    <x v="38"/>
    <x v="3"/>
    <n v="137"/>
    <s v="   CR-Strengthen"/>
    <x v="0"/>
    <s v="A"/>
    <x v="0"/>
    <d v="1899-12-30T00:01:45"/>
    <s v="A"/>
    <m/>
    <n v="2"/>
  </r>
  <r>
    <d v="2024-07-01T15:50:23"/>
    <x v="38"/>
    <x v="3"/>
    <n v="138"/>
    <s v="   CR-Evaluate Argument"/>
    <x v="0"/>
    <s v="A"/>
    <x v="0"/>
    <d v="1899-12-30T00:01:33"/>
    <s v="A"/>
    <m/>
    <n v="2"/>
  </r>
  <r>
    <d v="2024-07-01T15:52:48"/>
    <x v="38"/>
    <x v="3"/>
    <n v="139"/>
    <s v="   CR-Conclusion"/>
    <x v="0"/>
    <s v="C"/>
    <x v="1"/>
    <d v="1899-12-30T00:02:25"/>
    <s v="B"/>
    <m/>
    <n v="2"/>
  </r>
  <r>
    <d v="2024-07-01T15:53:52"/>
    <x v="38"/>
    <x v="3"/>
    <n v="140"/>
    <s v="   CR-Weaken"/>
    <x v="1"/>
    <s v="C"/>
    <x v="0"/>
    <d v="1899-12-30T00:01:04"/>
    <s v="C"/>
    <m/>
    <n v="4"/>
  </r>
  <r>
    <d v="2024-07-01T15:55:36"/>
    <x v="38"/>
    <x v="3"/>
    <n v="141"/>
    <s v="   CR-Method of Reasoning"/>
    <x v="1"/>
    <s v="C"/>
    <x v="1"/>
    <d v="1899-12-30T00:01:44"/>
    <s v="B"/>
    <m/>
    <n v="4"/>
  </r>
  <r>
    <d v="2024-07-01T15:57:25"/>
    <x v="38"/>
    <x v="3"/>
    <n v="142"/>
    <s v="   CR-Logical Flaw"/>
    <x v="1"/>
    <s v="B"/>
    <x v="1"/>
    <d v="1899-12-30T00:01:50"/>
    <s v="C"/>
    <m/>
    <n v="4"/>
  </r>
  <r>
    <d v="2024-07-01T15:58:34"/>
    <x v="38"/>
    <x v="3"/>
    <n v="143"/>
    <s v="   CR-Weaken"/>
    <x v="1"/>
    <s v="E"/>
    <x v="0"/>
    <d v="1899-12-30T00:01:09"/>
    <s v="E"/>
    <m/>
    <n v="4"/>
  </r>
  <r>
    <d v="2024-07-01T16:00:02"/>
    <x v="38"/>
    <x v="3"/>
    <n v="144"/>
    <s v="   CR-Except"/>
    <x v="1"/>
    <s v="D"/>
    <x v="0"/>
    <d v="1899-12-30T00:01:27"/>
    <s v="D"/>
    <m/>
    <n v="4"/>
  </r>
  <r>
    <d v="2024-07-01T16:01:34"/>
    <x v="38"/>
    <x v="3"/>
    <n v="145"/>
    <s v="   CR-Assumption"/>
    <x v="1"/>
    <s v="E"/>
    <x v="0"/>
    <d v="1899-12-30T00:01:33"/>
    <s v="E"/>
    <m/>
    <n v="4"/>
  </r>
  <r>
    <d v="2024-07-01T16:03:29"/>
    <x v="38"/>
    <x v="3"/>
    <n v="146"/>
    <s v="   CR-Resolve Paradox"/>
    <x v="1"/>
    <s v="C"/>
    <x v="0"/>
    <d v="1899-12-30T00:01:55"/>
    <s v="C"/>
    <m/>
    <n v="4"/>
  </r>
  <r>
    <d v="2024-07-01T16:05:38"/>
    <x v="38"/>
    <x v="3"/>
    <n v="147"/>
    <s v="   CR-Resolve Paradox"/>
    <x v="1"/>
    <s v="C"/>
    <x v="0"/>
    <d v="1899-12-30T00:02:00"/>
    <s v="C"/>
    <m/>
    <n v="4"/>
  </r>
  <r>
    <d v="2024-07-01T16:08:20"/>
    <x v="38"/>
    <x v="3"/>
    <n v="148"/>
    <s v="   CR-Complete the Passage"/>
    <x v="1"/>
    <s v="B"/>
    <x v="0"/>
    <d v="1899-12-30T00:02:42"/>
    <s v="B"/>
    <s v="Guessed"/>
    <n v="4"/>
  </r>
  <r>
    <d v="2024-07-01T16:11:03"/>
    <x v="38"/>
    <x v="3"/>
    <n v="149"/>
    <s v="   CR-Strengthen"/>
    <x v="1"/>
    <s v="C"/>
    <x v="0"/>
    <d v="1899-12-30T00:02:43"/>
    <s v="C"/>
    <m/>
    <n v="4"/>
  </r>
  <r>
    <d v="2024-07-01T16:12:27"/>
    <x v="38"/>
    <x v="3"/>
    <n v="150"/>
    <s v="   CR-Strengthen"/>
    <x v="1"/>
    <s v="B"/>
    <x v="0"/>
    <d v="1899-12-30T00:01:24"/>
    <s v="B"/>
    <m/>
    <n v="4"/>
  </r>
  <r>
    <d v="2024-07-01T16:14:21"/>
    <x v="38"/>
    <x v="3"/>
    <n v="151"/>
    <s v="   CR-Strengthen"/>
    <x v="1"/>
    <s v="D"/>
    <x v="1"/>
    <d v="1899-12-30T00:01:54"/>
    <s v="C"/>
    <m/>
    <n v="4"/>
  </r>
  <r>
    <d v="2024-07-03T15:16:00"/>
    <x v="49"/>
    <x v="0"/>
    <s v="Link"/>
    <s v="   Q-Overlapping Sets"/>
    <x v="2"/>
    <s v="E"/>
    <x v="0"/>
    <d v="1899-12-30T00:04:49"/>
    <s v="E"/>
    <m/>
    <n v="6"/>
  </r>
  <r>
    <d v="2024-07-03T15:22:00"/>
    <x v="49"/>
    <x v="0"/>
    <s v="Link"/>
    <s v="   Q-Overlapping Sets"/>
    <x v="1"/>
    <s v="B"/>
    <x v="0"/>
    <d v="1899-12-30T00:02:22"/>
    <s v="B"/>
    <m/>
    <n v="4"/>
  </r>
  <r>
    <d v="2024-07-03T15:39:00"/>
    <x v="49"/>
    <x v="0"/>
    <s v="Link"/>
    <s v="   Q-Overlapping Sets"/>
    <x v="0"/>
    <s v="E"/>
    <x v="0"/>
    <d v="1899-12-30T00:01:51"/>
    <s v="E"/>
    <m/>
    <n v="2"/>
  </r>
  <r>
    <d v="2024-07-03T15:42:00"/>
    <x v="49"/>
    <x v="0"/>
    <s v="Link"/>
    <s v="   Q-Overlapping Sets"/>
    <x v="0"/>
    <s v="C"/>
    <x v="0"/>
    <d v="1899-12-30T00:02:30"/>
    <s v="C"/>
    <m/>
    <n v="2"/>
  </r>
  <r>
    <d v="2024-07-03T15:45:00"/>
    <x v="49"/>
    <x v="0"/>
    <s v="Link"/>
    <s v="   Q-Overlapping Sets"/>
    <x v="0"/>
    <s v="E"/>
    <x v="1"/>
    <d v="1899-12-30T00:02:46"/>
    <s v="A"/>
    <m/>
    <n v="2"/>
  </r>
  <r>
    <d v="2024-07-03T15:47:00"/>
    <x v="49"/>
    <x v="0"/>
    <s v="Link"/>
    <s v="   Q-Overlapping Sets"/>
    <x v="0"/>
    <s v="C"/>
    <x v="0"/>
    <d v="1899-12-30T00:01:08"/>
    <s v="C"/>
    <m/>
    <n v="2"/>
  </r>
  <r>
    <d v="2024-07-03T15:53:00"/>
    <x v="49"/>
    <x v="0"/>
    <s v="Link"/>
    <s v="   Q-Overlapping Sets"/>
    <x v="0"/>
    <s v="D"/>
    <x v="1"/>
    <d v="1899-12-30T00:04:08"/>
    <s v="B"/>
    <m/>
    <n v="2"/>
  </r>
  <r>
    <d v="2024-07-03T16:00:00"/>
    <x v="49"/>
    <x v="0"/>
    <s v="Link"/>
    <s v="   Q-Overlapping Sets"/>
    <x v="0"/>
    <s v="A"/>
    <x v="0"/>
    <d v="1899-12-30T00:03:06"/>
    <s v="A"/>
    <m/>
    <n v="2"/>
  </r>
  <r>
    <d v="2024-07-03T16:04:00"/>
    <x v="49"/>
    <x v="0"/>
    <s v="Link"/>
    <s v="   Q-Overlapping Sets"/>
    <x v="0"/>
    <s v="E"/>
    <x v="1"/>
    <d v="1899-12-30T00:03:25"/>
    <s v="A"/>
    <m/>
    <n v="2"/>
  </r>
  <r>
    <d v="2024-07-03T16:10:00"/>
    <x v="49"/>
    <x v="0"/>
    <s v="Link"/>
    <s v="   Q-Overlapping Sets"/>
    <x v="2"/>
    <s v="B"/>
    <x v="1"/>
    <d v="1899-12-30T00:04:17"/>
    <s v="C"/>
    <m/>
    <n v="6"/>
  </r>
  <r>
    <d v="2024-07-03T16:16:00"/>
    <x v="49"/>
    <x v="0"/>
    <s v="Link"/>
    <s v="   Q-Overlapping Sets"/>
    <x v="0"/>
    <s v="D"/>
    <x v="0"/>
    <d v="1899-12-30T00:04:48"/>
    <s v="D"/>
    <m/>
    <n v="2"/>
  </r>
  <r>
    <d v="2024-07-03T16:21:00"/>
    <x v="49"/>
    <x v="0"/>
    <s v="Link"/>
    <s v="   Q-Overlapping Sets"/>
    <x v="0"/>
    <s v="B"/>
    <x v="0"/>
    <d v="1899-12-30T00:01:07"/>
    <s v="B"/>
    <m/>
    <n v="2"/>
  </r>
  <r>
    <d v="2024-07-03T16:27:00"/>
    <x v="49"/>
    <x v="0"/>
    <s v="Link"/>
    <s v="   Q-Overlapping Sets"/>
    <x v="2"/>
    <s v="D"/>
    <x v="0"/>
    <d v="1899-12-30T00:01:30"/>
    <s v="D"/>
    <m/>
    <n v="6"/>
  </r>
  <r>
    <d v="2024-07-03T16:31:00"/>
    <x v="49"/>
    <x v="0"/>
    <s v="Link"/>
    <s v="   Q-Overlapping Sets"/>
    <x v="1"/>
    <s v="A"/>
    <x v="0"/>
    <d v="1899-12-30T00:03:08"/>
    <s v="A"/>
    <m/>
    <n v="4"/>
  </r>
  <r>
    <d v="2024-07-03T16:35:00"/>
    <x v="49"/>
    <x v="0"/>
    <s v="Link"/>
    <s v="   Q-Overlapping Sets"/>
    <x v="2"/>
    <s v="E"/>
    <x v="1"/>
    <d v="1899-12-30T00:03:36"/>
    <s v="D"/>
    <m/>
    <n v="6"/>
  </r>
  <r>
    <d v="2024-07-07T18:04:00"/>
    <x v="50"/>
    <x v="1"/>
    <s v="Link"/>
    <s v="   Q-Overlapping Sets"/>
    <x v="2"/>
    <s v="E"/>
    <x v="1"/>
    <d v="1899-12-30T00:03:07"/>
    <s v="C"/>
    <m/>
    <n v="6"/>
  </r>
  <r>
    <d v="2024-07-07T18:09:00"/>
    <x v="50"/>
    <x v="1"/>
    <s v="Link"/>
    <s v="   Q-Overlapping Sets"/>
    <x v="2"/>
    <s v="C"/>
    <x v="1"/>
    <d v="1899-12-30T00:03:13"/>
    <s v="B"/>
    <m/>
    <n v="6"/>
  </r>
  <r>
    <d v="2024-07-07T18:13:00"/>
    <x v="50"/>
    <x v="1"/>
    <s v="Link"/>
    <s v="   Q-Overlapping Sets"/>
    <x v="2"/>
    <s v="C"/>
    <x v="0"/>
    <d v="1899-12-30T00:02:10"/>
    <s v="C"/>
    <m/>
    <n v="6"/>
  </r>
  <r>
    <d v="2024-07-07T18:16:00"/>
    <x v="50"/>
    <x v="1"/>
    <s v="Link"/>
    <s v="   Q-Overlapping Sets"/>
    <x v="2"/>
    <s v="E"/>
    <x v="0"/>
    <d v="1899-12-30T00:02:43"/>
    <s v="E"/>
    <m/>
    <n v="6"/>
  </r>
  <r>
    <d v="2024-07-07T18:18:00"/>
    <x v="50"/>
    <x v="1"/>
    <s v="Link"/>
    <s v="   Q-Overlapping Sets"/>
    <x v="0"/>
    <s v="E"/>
    <x v="1"/>
    <d v="1899-12-30T00:01:37"/>
    <s v="C"/>
    <m/>
    <n v="2"/>
  </r>
  <r>
    <d v="2024-07-07T18:24:00"/>
    <x v="50"/>
    <x v="1"/>
    <s v="Link"/>
    <s v="   Q-Overlapping Sets"/>
    <x v="0"/>
    <s v="C"/>
    <x v="1"/>
    <d v="1899-12-30T00:01:40"/>
    <s v="B"/>
    <m/>
    <n v="2"/>
  </r>
  <r>
    <d v="2024-07-07T18:28:00"/>
    <x v="50"/>
    <x v="1"/>
    <s v="Link"/>
    <s v="   Q-Overlapping Sets"/>
    <x v="0"/>
    <s v="C"/>
    <x v="0"/>
    <d v="1899-12-30T00:01:40"/>
    <s v="C"/>
    <m/>
    <n v="2"/>
  </r>
  <r>
    <d v="2024-07-07T18:30:00"/>
    <x v="50"/>
    <x v="1"/>
    <s v="Link"/>
    <s v="   Q-Overlapping Sets"/>
    <x v="0"/>
    <s v="C"/>
    <x v="0"/>
    <d v="1899-12-30T00:02:05"/>
    <s v="C"/>
    <m/>
    <n v="2"/>
  </r>
  <r>
    <d v="2024-07-07T18:32:00"/>
    <x v="50"/>
    <x v="1"/>
    <s v="Link"/>
    <s v="   Q-Overlapping Sets"/>
    <x v="0"/>
    <s v="D"/>
    <x v="0"/>
    <d v="1899-12-30T00:01:37"/>
    <s v="D"/>
    <m/>
    <n v="2"/>
  </r>
  <r>
    <d v="2024-07-07T18:34:00"/>
    <x v="50"/>
    <x v="1"/>
    <s v="Link"/>
    <s v="   Q-Overlapping Sets"/>
    <x v="0"/>
    <s v="E"/>
    <x v="0"/>
    <d v="1899-12-30T00:01:35"/>
    <s v="E"/>
    <m/>
    <n v="2"/>
  </r>
  <r>
    <d v="2024-07-07T18:35:00"/>
    <x v="50"/>
    <x v="1"/>
    <s v="Link"/>
    <s v="   Q-Overlapping Sets"/>
    <x v="0"/>
    <s v="C"/>
    <x v="0"/>
    <d v="1899-12-30T00:01:14"/>
    <s v="C"/>
    <m/>
    <n v="2"/>
  </r>
  <r>
    <d v="2024-07-07T18:37:00"/>
    <x v="50"/>
    <x v="1"/>
    <s v="Link"/>
    <s v="   Q-Overlapping Sets"/>
    <x v="2"/>
    <s v="E"/>
    <x v="1"/>
    <d v="1899-12-30T00:01:59"/>
    <s v="A"/>
    <m/>
    <n v="6"/>
  </r>
  <r>
    <d v="2024-07-07T18:41:00"/>
    <x v="50"/>
    <x v="1"/>
    <s v="Link"/>
    <s v="   Q-Overlapping Sets"/>
    <x v="0"/>
    <s v="C"/>
    <x v="0"/>
    <d v="1899-12-30T00:01:25"/>
    <s v="C"/>
    <m/>
    <n v="2"/>
  </r>
  <r>
    <d v="2024-07-07T18:42:00"/>
    <x v="50"/>
    <x v="1"/>
    <s v="Link"/>
    <s v="   Q-Overlapping Sets"/>
    <x v="2"/>
    <s v="D"/>
    <x v="0"/>
    <d v="1899-12-30T00:01:40"/>
    <s v="D"/>
    <m/>
    <n v="6"/>
  </r>
  <r>
    <d v="2024-07-07T18:44:00"/>
    <x v="50"/>
    <x v="1"/>
    <s v="Link"/>
    <s v="   Q-Overlapping Sets"/>
    <x v="0"/>
    <s v="D"/>
    <x v="0"/>
    <d v="1899-12-30T00:01:47"/>
    <s v="D"/>
    <m/>
    <n v="2"/>
  </r>
  <r>
    <d v="2024-07-08T10:16:47"/>
    <x v="8"/>
    <x v="1"/>
    <n v="304"/>
    <s v="   Q-Percents and Interest Problems"/>
    <x v="2"/>
    <s v="C"/>
    <x v="0"/>
    <d v="1899-12-30T00:01:39"/>
    <s v="C"/>
    <m/>
    <n v="6"/>
  </r>
  <r>
    <d v="2024-07-08T10:17:43"/>
    <x v="8"/>
    <x v="1"/>
    <n v="305"/>
    <s v="   Q-Probability"/>
    <x v="2"/>
    <s v="C"/>
    <x v="1"/>
    <d v="1899-12-30T00:00:55"/>
    <s v="B"/>
    <s v="Sloppy error"/>
    <n v="6"/>
  </r>
  <r>
    <d v="2024-07-08T10:19:00"/>
    <x v="8"/>
    <x v="1"/>
    <n v="306"/>
    <s v="   Q-Arithmetic"/>
    <x v="2"/>
    <s v="B"/>
    <x v="0"/>
    <d v="1899-12-30T00:01:17"/>
    <s v="B"/>
    <m/>
    <n v="6"/>
  </r>
  <r>
    <d v="2024-07-08T10:20:34"/>
    <x v="8"/>
    <x v="1"/>
    <n v="307"/>
    <s v="   Q-Arithmetic"/>
    <x v="2"/>
    <s v="C"/>
    <x v="0"/>
    <d v="1899-12-30T00:01:35"/>
    <s v="C"/>
    <m/>
    <n v="6"/>
  </r>
  <r>
    <d v="2024-07-08T10:22:46"/>
    <x v="8"/>
    <x v="1"/>
    <n v="308"/>
    <s v="   Q-Algebra"/>
    <x v="2"/>
    <s v="A"/>
    <x v="0"/>
    <d v="1899-12-30T00:02:08"/>
    <s v="A"/>
    <m/>
    <n v="6"/>
  </r>
  <r>
    <d v="2024-07-08T10:24:57"/>
    <x v="8"/>
    <x v="1"/>
    <n v="309"/>
    <s v="   Q-Algebra"/>
    <x v="2"/>
    <s v="B"/>
    <x v="0"/>
    <d v="1899-12-30T00:02:11"/>
    <s v="B"/>
    <m/>
    <n v="6"/>
  </r>
  <r>
    <d v="2024-07-08T10:26:32"/>
    <x v="8"/>
    <x v="1"/>
    <n v="310"/>
    <s v="   Q-Percents and Interest Problems"/>
    <x v="2"/>
    <s v="B"/>
    <x v="0"/>
    <d v="1899-12-30T00:01:36"/>
    <s v="B"/>
    <m/>
    <n v="6"/>
  </r>
  <r>
    <d v="2024-07-08T10:39:16"/>
    <x v="8"/>
    <x v="1"/>
    <n v="311"/>
    <s v="   Q-Distance/Rate Problems"/>
    <x v="2"/>
    <s v="A"/>
    <x v="0"/>
    <d v="1899-12-30T00:01:57"/>
    <s v="A"/>
    <m/>
    <n v="6"/>
  </r>
  <r>
    <d v="2024-07-08T10:41:17"/>
    <x v="8"/>
    <x v="1"/>
    <n v="312"/>
    <s v="   Q-Arithmetic"/>
    <x v="2"/>
    <s v="C"/>
    <x v="0"/>
    <d v="1899-12-30T00:02:00"/>
    <s v="C"/>
    <m/>
    <n v="6"/>
  </r>
  <r>
    <d v="2024-07-08T10:42:35"/>
    <x v="8"/>
    <x v="1"/>
    <n v="313"/>
    <s v="   Q-Statistics and Sets Problems"/>
    <x v="2"/>
    <s v="C"/>
    <x v="1"/>
    <d v="1899-12-30T00:01:18"/>
    <s v="E"/>
    <m/>
    <n v="6"/>
  </r>
  <r>
    <d v="2024-07-08T10:44:31"/>
    <x v="8"/>
    <x v="1"/>
    <n v="314"/>
    <s v="   Q-Algebra"/>
    <x v="2"/>
    <s v="B"/>
    <x v="1"/>
    <d v="1899-12-30T00:01:57"/>
    <s v="D"/>
    <m/>
    <n v="6"/>
  </r>
  <r>
    <d v="2024-07-08T10:54:08"/>
    <x v="8"/>
    <x v="1"/>
    <n v="315"/>
    <s v="   Q-Algebra"/>
    <x v="2"/>
    <s v="A"/>
    <x v="0"/>
    <d v="1899-12-30T00:01:08"/>
    <s v="A"/>
    <m/>
    <n v="6"/>
  </r>
  <r>
    <d v="2024-07-08T10:57:10"/>
    <x v="8"/>
    <x v="1"/>
    <n v="316"/>
    <s v="   Q-Arithmetic"/>
    <x v="2"/>
    <s v="C"/>
    <x v="1"/>
    <d v="1899-12-30T00:03:02"/>
    <s v="B"/>
    <m/>
    <n v="6"/>
  </r>
  <r>
    <d v="2024-07-08T10:59:06"/>
    <x v="8"/>
    <x v="1"/>
    <n v="317"/>
    <s v="   Q-Overlapping Sets"/>
    <x v="2"/>
    <s v="C"/>
    <x v="0"/>
    <d v="1899-12-30T00:01:55"/>
    <s v="C"/>
    <m/>
    <n v="6"/>
  </r>
  <r>
    <d v="2024-07-08T11:33:44"/>
    <x v="8"/>
    <x v="1"/>
    <n v="318"/>
    <s v="   Q-Fractions/Ratios/Decimals"/>
    <x v="2"/>
    <s v="D"/>
    <x v="0"/>
    <d v="1899-12-30T00:02:36"/>
    <s v="D"/>
    <m/>
    <n v="6"/>
  </r>
  <r>
    <d v="2024-07-08T11:35:37"/>
    <x v="8"/>
    <x v="1"/>
    <n v="319"/>
    <s v="   Q-Inequalities"/>
    <x v="2"/>
    <s v="B"/>
    <x v="0"/>
    <d v="1899-12-30T00:01:53"/>
    <s v="B"/>
    <m/>
    <n v="6"/>
  </r>
  <r>
    <d v="2024-07-08T11:37:18"/>
    <x v="8"/>
    <x v="1"/>
    <n v="320"/>
    <s v="   Q-Arithmetic"/>
    <x v="2"/>
    <s v="E"/>
    <x v="0"/>
    <d v="1899-12-30T00:01:40"/>
    <s v="E"/>
    <m/>
    <n v="6"/>
  </r>
  <r>
    <d v="2024-07-08T11:39:44"/>
    <x v="8"/>
    <x v="1"/>
    <n v="321"/>
    <s v="   Q-Statistics and Sets Problems"/>
    <x v="2"/>
    <s v="B"/>
    <x v="0"/>
    <d v="1899-12-30T00:02:26"/>
    <s v="B"/>
    <m/>
    <n v="6"/>
  </r>
  <r>
    <d v="2024-07-08T11:41:41"/>
    <x v="8"/>
    <x v="1"/>
    <n v="322"/>
    <s v="   Q-Statistics and Sets Problems"/>
    <x v="2"/>
    <s v="C"/>
    <x v="0"/>
    <d v="1899-12-30T00:01:58"/>
    <s v="C"/>
    <m/>
    <n v="6"/>
  </r>
  <r>
    <d v="2024-07-08T11:45:53"/>
    <x v="8"/>
    <x v="1"/>
    <n v="323"/>
    <s v="   Q-Arithmetic"/>
    <x v="2"/>
    <s v="E"/>
    <x v="0"/>
    <d v="1899-12-30T00:01:54"/>
    <s v="E"/>
    <m/>
    <n v="6"/>
  </r>
  <r>
    <d v="2024-07-08T11:49:00"/>
    <x v="8"/>
    <x v="1"/>
    <n v="324"/>
    <s v="   Q-Arithmetic"/>
    <x v="2"/>
    <s v="B"/>
    <x v="0"/>
    <d v="1899-12-30T00:03:08"/>
    <s v="B"/>
    <m/>
    <n v="6"/>
  </r>
  <r>
    <d v="2024-07-08T11:59:19"/>
    <x v="8"/>
    <x v="1"/>
    <n v="325"/>
    <s v="   Q-Overlapping Sets"/>
    <x v="2"/>
    <s v="A"/>
    <x v="0"/>
    <d v="1899-12-30T00:03:30"/>
    <s v="A"/>
    <m/>
    <n v="6"/>
  </r>
  <r>
    <d v="2024-07-08T12:28:01"/>
    <x v="8"/>
    <x v="1"/>
    <n v="326"/>
    <s v="   Q-Number Properties"/>
    <x v="2"/>
    <s v="C"/>
    <x v="1"/>
    <d v="1899-12-30T00:02:38"/>
    <s v="B"/>
    <s v="conceptual gap"/>
    <n v="6"/>
  </r>
  <r>
    <d v="2024-07-08T12:30:50"/>
    <x v="8"/>
    <x v="1"/>
    <n v="327"/>
    <s v="   Q-Number Properties"/>
    <x v="2"/>
    <s v="C"/>
    <x v="1"/>
    <d v="1899-12-30T00:02:49"/>
    <s v="B"/>
    <m/>
    <n v="6"/>
  </r>
  <r>
    <d v="2024-07-08T12:32:31"/>
    <x v="8"/>
    <x v="1"/>
    <n v="328"/>
    <s v="   Q-Statistics and Sets Problems"/>
    <x v="2"/>
    <s v="C"/>
    <x v="0"/>
    <d v="1899-12-30T00:01:42"/>
    <s v="C"/>
    <m/>
    <n v="6"/>
  </r>
  <r>
    <d v="2024-07-08T12:35:00"/>
    <x v="8"/>
    <x v="1"/>
    <n v="329"/>
    <s v="   Q-Algebra"/>
    <x v="2"/>
    <s v="C"/>
    <x v="1"/>
    <d v="1899-12-30T00:02:29"/>
    <s v="B"/>
    <m/>
    <n v="6"/>
  </r>
  <r>
    <d v="2024-07-08T12:37:49"/>
    <x v="8"/>
    <x v="1"/>
    <n v="330"/>
    <s v="   Q-Statistics and Sets Problems"/>
    <x v="2"/>
    <s v="B"/>
    <x v="1"/>
    <d v="1899-12-30T00:02:48"/>
    <s v="C"/>
    <m/>
    <n v="6"/>
  </r>
  <r>
    <d v="2024-07-08T12:39:16"/>
    <x v="8"/>
    <x v="1"/>
    <n v="331"/>
    <s v="   Q-Arithmetic"/>
    <x v="2"/>
    <s v="E"/>
    <x v="0"/>
    <d v="1899-12-30T00:01:28"/>
    <s v="E"/>
    <m/>
    <n v="6"/>
  </r>
  <r>
    <d v="2024-07-08T12:41:13"/>
    <x v="8"/>
    <x v="1"/>
    <n v="332"/>
    <s v="   Q-Fractions/Ratios/Decimals"/>
    <x v="2"/>
    <s v="B"/>
    <x v="0"/>
    <d v="1899-12-30T00:01:57"/>
    <s v="B"/>
    <m/>
    <n v="6"/>
  </r>
  <r>
    <d v="2024-07-08T15:06:13"/>
    <x v="7"/>
    <x v="1"/>
    <n v="252"/>
    <s v="   Q-Inequalities"/>
    <x v="2"/>
    <s v="E"/>
    <x v="0"/>
    <d v="1899-12-30T00:01:53"/>
    <s v="E"/>
    <m/>
    <n v="6"/>
  </r>
  <r>
    <d v="2024-07-08T15:08:08"/>
    <x v="7"/>
    <x v="1"/>
    <n v="253"/>
    <s v="   Q-Percents and Interest Problems"/>
    <x v="2"/>
    <s v="D"/>
    <x v="0"/>
    <d v="1899-12-30T00:01:51"/>
    <s v="D"/>
    <m/>
    <n v="6"/>
  </r>
  <r>
    <d v="2024-07-08T15:09:20"/>
    <x v="7"/>
    <x v="1"/>
    <n v="254"/>
    <s v="   Q-Exponents/Powers"/>
    <x v="2"/>
    <s v="A"/>
    <x v="0"/>
    <d v="1899-12-30T00:01:12"/>
    <s v="A"/>
    <m/>
    <n v="6"/>
  </r>
  <r>
    <d v="2024-07-08T15:10:22"/>
    <x v="7"/>
    <x v="1"/>
    <n v="255"/>
    <s v="   Q-Work/Rate Problems"/>
    <x v="2"/>
    <s v="B"/>
    <x v="0"/>
    <d v="1899-12-30T00:01:03"/>
    <s v="B"/>
    <m/>
    <n v="6"/>
  </r>
  <r>
    <d v="2024-07-08T15:11:02"/>
    <x v="7"/>
    <x v="1"/>
    <n v="256"/>
    <s v="   Q-Geometry"/>
    <x v="2"/>
    <s v="E"/>
    <x v="0"/>
    <d v="1899-12-30T00:00:40"/>
    <s v="E"/>
    <m/>
    <n v="6"/>
  </r>
  <r>
    <d v="2024-07-08T15:11:34"/>
    <x v="7"/>
    <x v="1"/>
    <n v="257"/>
    <s v="   Q-Divisibility/Multiples/Factors"/>
    <x v="2"/>
    <s v="C"/>
    <x v="0"/>
    <d v="1899-12-30T00:00:32"/>
    <s v="C"/>
    <m/>
    <n v="6"/>
  </r>
  <r>
    <d v="2024-07-08T15:12:29"/>
    <x v="7"/>
    <x v="1"/>
    <n v="258"/>
    <s v="   Q-Geometry"/>
    <x v="2"/>
    <s v="A"/>
    <x v="0"/>
    <d v="1899-12-30T00:00:55"/>
    <s v="A"/>
    <m/>
    <n v="6"/>
  </r>
  <r>
    <d v="2024-07-08T15:13:49"/>
    <x v="7"/>
    <x v="1"/>
    <n v="259"/>
    <s v="   Q-Algebra"/>
    <x v="2"/>
    <s v="D"/>
    <x v="0"/>
    <d v="1899-12-30T00:01:21"/>
    <s v="D"/>
    <m/>
    <n v="6"/>
  </r>
  <r>
    <d v="2024-07-08T15:16:28"/>
    <x v="7"/>
    <x v="1"/>
    <n v="260"/>
    <s v="   Q-Coordinate Geometry"/>
    <x v="2"/>
    <s v="B"/>
    <x v="0"/>
    <d v="1899-12-30T00:01:16"/>
    <s v="B"/>
    <m/>
    <n v="6"/>
  </r>
  <r>
    <d v="2024-07-08T15:17:16"/>
    <x v="7"/>
    <x v="1"/>
    <n v="261"/>
    <s v="   Q-Geometry"/>
    <x v="2"/>
    <s v="E"/>
    <x v="0"/>
    <d v="1899-12-30T00:00:48"/>
    <s v="E"/>
    <m/>
    <n v="6"/>
  </r>
  <r>
    <d v="2024-07-08T15:19:07"/>
    <x v="7"/>
    <x v="1"/>
    <n v="262"/>
    <s v="   Q-Sequences"/>
    <x v="2"/>
    <s v="D"/>
    <x v="0"/>
    <d v="1899-12-30T00:01:51"/>
    <s v="D"/>
    <m/>
    <n v="6"/>
  </r>
  <r>
    <d v="2024-07-08T15:52:12"/>
    <x v="7"/>
    <x v="1"/>
    <n v="263"/>
    <s v="   Q-Inequalities"/>
    <x v="2"/>
    <s v="A"/>
    <x v="1"/>
    <d v="1899-12-30T00:01:16"/>
    <s v="E"/>
    <s v="Sloppy error"/>
    <n v="6"/>
  </r>
  <r>
    <d v="2024-07-08T15:53:40"/>
    <x v="7"/>
    <x v="1"/>
    <n v="264"/>
    <s v="   Q-Statistics and Sets Problems"/>
    <x v="2"/>
    <s v="C"/>
    <x v="0"/>
    <d v="1899-12-30T00:01:28"/>
    <s v="C"/>
    <m/>
    <n v="6"/>
  </r>
  <r>
    <d v="2024-07-08T15:54:32"/>
    <x v="7"/>
    <x v="1"/>
    <n v="265"/>
    <s v="   Q-Algebra"/>
    <x v="2"/>
    <s v="A"/>
    <x v="0"/>
    <d v="1899-12-30T00:00:52"/>
    <s v="A"/>
    <m/>
    <n v="6"/>
  </r>
  <r>
    <d v="2024-07-08T15:55:47"/>
    <x v="7"/>
    <x v="1"/>
    <n v="266"/>
    <s v="   Q-Percents and Interest Problems"/>
    <x v="2"/>
    <s v="D"/>
    <x v="0"/>
    <d v="1899-12-30T00:01:15"/>
    <s v="D"/>
    <m/>
    <n v="6"/>
  </r>
  <r>
    <d v="2024-07-08T15:56:18"/>
    <x v="7"/>
    <x v="1"/>
    <n v="267"/>
    <s v="   Q-Number Properties"/>
    <x v="2"/>
    <s v="C"/>
    <x v="1"/>
    <d v="1899-12-30T00:00:30"/>
    <s v="A"/>
    <s v="conceptual gap"/>
    <n v="6"/>
  </r>
  <r>
    <d v="2024-07-08T15:58:26"/>
    <x v="7"/>
    <x v="1"/>
    <n v="268"/>
    <s v="   Q-Exponents/Powers"/>
    <x v="2"/>
    <s v="B"/>
    <x v="1"/>
    <d v="1899-12-30T00:01:53"/>
    <s v="E"/>
    <s v="conceptual gap"/>
    <n v="6"/>
  </r>
  <r>
    <d v="2024-07-08T16:00:18"/>
    <x v="7"/>
    <x v="1"/>
    <n v="269"/>
    <s v="   Q-Algebra"/>
    <x v="2"/>
    <s v="C"/>
    <x v="0"/>
    <d v="1899-12-30T00:00:47"/>
    <s v="C"/>
    <m/>
    <n v="6"/>
  </r>
  <r>
    <d v="2024-07-08T16:02:53"/>
    <x v="7"/>
    <x v="1"/>
    <n v="270"/>
    <s v="   Q-Algebra"/>
    <x v="2"/>
    <s v="C"/>
    <x v="0"/>
    <d v="1899-12-30T00:02:03"/>
    <s v="C"/>
    <m/>
    <n v="6"/>
  </r>
  <r>
    <d v="2024-07-08T16:04:40"/>
    <x v="7"/>
    <x v="1"/>
    <n v="271"/>
    <s v="   Q-Number Properties"/>
    <x v="2"/>
    <s v="A"/>
    <x v="0"/>
    <d v="1899-12-30T00:01:46"/>
    <s v="A"/>
    <m/>
    <n v="6"/>
  </r>
  <r>
    <d v="2024-07-08T16:09:33"/>
    <x v="7"/>
    <x v="1"/>
    <n v="272"/>
    <s v="   Q-Divisibility/Multiples/Factors"/>
    <x v="2"/>
    <s v="A"/>
    <x v="0"/>
    <d v="1899-12-30T00:02:22"/>
    <s v="A"/>
    <m/>
    <n v="6"/>
  </r>
  <r>
    <d v="2024-07-08T16:11:32"/>
    <x v="7"/>
    <x v="1"/>
    <n v="273"/>
    <s v="   Q-Algebra"/>
    <x v="2"/>
    <s v="A"/>
    <x v="0"/>
    <d v="1899-12-30T00:01:59"/>
    <s v="A"/>
    <m/>
    <n v="6"/>
  </r>
  <r>
    <d v="2024-07-08T16:16:27"/>
    <x v="7"/>
    <x v="1"/>
    <n v="274"/>
    <s v="   Q-Overlapping Sets"/>
    <x v="2"/>
    <s v="D"/>
    <x v="0"/>
    <d v="1899-12-30T00:01:41"/>
    <s v="D"/>
    <m/>
    <n v="6"/>
  </r>
  <r>
    <d v="2024-07-08T16:18:19"/>
    <x v="7"/>
    <x v="1"/>
    <n v="275"/>
    <s v="   Q-Algebra"/>
    <x v="2"/>
    <s v="A"/>
    <x v="0"/>
    <d v="1899-12-30T00:01:27"/>
    <s v="A"/>
    <m/>
    <n v="6"/>
  </r>
  <r>
    <d v="2024-07-08T16:21:56"/>
    <x v="7"/>
    <x v="1"/>
    <n v="276"/>
    <s v="   Q-Inequalities"/>
    <x v="2"/>
    <s v="B"/>
    <x v="0"/>
    <d v="1899-12-30T00:02:03"/>
    <s v="B"/>
    <m/>
    <n v="6"/>
  </r>
  <r>
    <d v="2024-07-09T10:00:16"/>
    <x v="8"/>
    <x v="0"/>
    <n v="126"/>
    <s v="   Q-Percents and Interest Problems"/>
    <x v="1"/>
    <s v="D"/>
    <x v="0"/>
    <d v="1899-12-30T00:02:18"/>
    <s v="D"/>
    <m/>
    <n v="4"/>
  </r>
  <r>
    <d v="2024-07-09T10:02:02"/>
    <x v="8"/>
    <x v="0"/>
    <n v="127"/>
    <s v="   Q-Graphs and Illustrations"/>
    <x v="1"/>
    <s v="D"/>
    <x v="0"/>
    <d v="1899-12-30T00:01:47"/>
    <s v="D"/>
    <m/>
    <n v="4"/>
  </r>
  <r>
    <d v="2024-07-09T10:04:18"/>
    <x v="8"/>
    <x v="0"/>
    <n v="128"/>
    <s v="   Q-Divisibility/Multiples/Factors"/>
    <x v="1"/>
    <s v="C"/>
    <x v="0"/>
    <d v="1899-12-30T00:00:43"/>
    <s v="C"/>
    <m/>
    <n v="4"/>
  </r>
  <r>
    <d v="2024-07-09T10:07:32"/>
    <x v="8"/>
    <x v="0"/>
    <n v="129"/>
    <s v="   Q-Arithmetic"/>
    <x v="1"/>
    <s v="D"/>
    <x v="0"/>
    <d v="1899-12-30T00:03:14"/>
    <s v="D"/>
    <s v="Guessed"/>
    <n v="4"/>
  </r>
  <r>
    <d v="2024-07-09T10:09:43"/>
    <x v="8"/>
    <x v="0"/>
    <n v="130"/>
    <s v="   Q-Word Problems"/>
    <x v="1"/>
    <s v="D"/>
    <x v="0"/>
    <d v="1899-12-30T00:02:11"/>
    <s v="D"/>
    <m/>
    <n v="4"/>
  </r>
  <r>
    <d v="2024-07-09T10:11:30"/>
    <x v="8"/>
    <x v="0"/>
    <n v="131"/>
    <s v="   Q-Functions and Custom Characters"/>
    <x v="1"/>
    <s v="B"/>
    <x v="0"/>
    <d v="1899-12-30T00:01:47"/>
    <s v="B"/>
    <m/>
    <n v="4"/>
  </r>
  <r>
    <d v="2024-07-09T10:14:54"/>
    <x v="8"/>
    <x v="0"/>
    <n v="132"/>
    <s v="   Q-Distance/Rate Problems"/>
    <x v="1"/>
    <s v="A"/>
    <x v="0"/>
    <d v="1899-12-30T00:02:54"/>
    <s v="A"/>
    <m/>
    <n v="4"/>
  </r>
  <r>
    <d v="2024-07-09T10:17:04"/>
    <x v="8"/>
    <x v="0"/>
    <n v="133"/>
    <s v="   Q-Percents and Interest Problems"/>
    <x v="1"/>
    <s v="D"/>
    <x v="0"/>
    <d v="1899-12-30T00:02:10"/>
    <s v="D"/>
    <m/>
    <n v="4"/>
  </r>
  <r>
    <d v="2024-07-09T10:26:37"/>
    <x v="8"/>
    <x v="0"/>
    <n v="134"/>
    <s v="   Q-Arithmetic"/>
    <x v="1"/>
    <s v="A"/>
    <x v="0"/>
    <d v="1899-12-30T00:01:58"/>
    <s v="A"/>
    <m/>
    <n v="4"/>
  </r>
  <r>
    <d v="2024-07-09T10:28:38"/>
    <x v="8"/>
    <x v="0"/>
    <n v="135"/>
    <s v="   Q-Work/Rate Problems"/>
    <x v="1"/>
    <s v="E"/>
    <x v="0"/>
    <d v="1899-12-30T00:02:01"/>
    <s v="E"/>
    <m/>
    <n v="4"/>
  </r>
  <r>
    <d v="2024-07-09T10:30:48"/>
    <x v="8"/>
    <x v="0"/>
    <n v="136"/>
    <s v="   Q-Probability"/>
    <x v="1"/>
    <s v="E"/>
    <x v="0"/>
    <d v="1899-12-30T00:02:10"/>
    <s v="E"/>
    <s v="Guessed"/>
    <n v="4"/>
  </r>
  <r>
    <d v="2024-07-09T10:32:11"/>
    <x v="8"/>
    <x v="0"/>
    <n v="137"/>
    <s v="   Q-Arithmetic"/>
    <x v="1"/>
    <s v="E"/>
    <x v="0"/>
    <d v="1899-12-30T00:01:23"/>
    <s v="E"/>
    <m/>
    <n v="4"/>
  </r>
  <r>
    <d v="2024-07-09T10:32:58"/>
    <x v="8"/>
    <x v="0"/>
    <n v="138"/>
    <s v="   Q-Statistics and Sets Problems"/>
    <x v="1"/>
    <s v="B"/>
    <x v="0"/>
    <d v="1899-12-30T00:00:47"/>
    <s v="B"/>
    <m/>
    <n v="4"/>
  </r>
  <r>
    <d v="2024-07-09T10:35:24"/>
    <x v="8"/>
    <x v="0"/>
    <n v="139"/>
    <s v="   Q-Percents and Interest Problems"/>
    <x v="1"/>
    <s v="B"/>
    <x v="0"/>
    <d v="1899-12-30T00:02:26"/>
    <s v="B"/>
    <m/>
    <n v="4"/>
  </r>
  <r>
    <d v="2024-07-09T10:38:11"/>
    <x v="8"/>
    <x v="0"/>
    <n v="140"/>
    <s v="   Q-Statistics and Sets Problems"/>
    <x v="1"/>
    <s v="A"/>
    <x v="0"/>
    <d v="1899-12-30T00:02:22"/>
    <s v="A"/>
    <m/>
    <n v="4"/>
  </r>
  <r>
    <d v="2024-07-09T10:39:48"/>
    <x v="8"/>
    <x v="0"/>
    <n v="141"/>
    <s v="   Q-Divisibility/Multiples/Factors"/>
    <x v="1"/>
    <s v="E"/>
    <x v="0"/>
    <d v="1899-12-30T00:01:37"/>
    <s v="E"/>
    <m/>
    <n v="4"/>
  </r>
  <r>
    <d v="2024-07-09T10:41:18"/>
    <x v="8"/>
    <x v="0"/>
    <n v="142"/>
    <s v="   Q-Statistics and Sets Problems"/>
    <x v="1"/>
    <s v="E"/>
    <x v="0"/>
    <d v="1899-12-30T00:01:06"/>
    <s v="E"/>
    <m/>
    <n v="4"/>
  </r>
  <r>
    <d v="2024-07-09T10:43:41"/>
    <x v="8"/>
    <x v="0"/>
    <n v="143"/>
    <s v="   Q-Arithmetic"/>
    <x v="1"/>
    <s v="B"/>
    <x v="1"/>
    <d v="1899-12-30T00:02:22"/>
    <s v="E"/>
    <m/>
    <n v="4"/>
  </r>
  <r>
    <d v="2024-07-09T10:44:57"/>
    <x v="8"/>
    <x v="0"/>
    <n v="144"/>
    <s v="   Q-Arithmetic"/>
    <x v="1"/>
    <s v="D"/>
    <x v="0"/>
    <d v="1899-12-30T00:01:16"/>
    <s v="D"/>
    <m/>
    <n v="4"/>
  </r>
  <r>
    <d v="2024-07-09T10:46:31"/>
    <x v="8"/>
    <x v="0"/>
    <n v="145"/>
    <s v="   Q-Arithmetic"/>
    <x v="1"/>
    <s v="C"/>
    <x v="0"/>
    <d v="1899-12-30T00:01:34"/>
    <s v="C"/>
    <m/>
    <n v="4"/>
  </r>
  <r>
    <d v="2024-07-09T10:47:54"/>
    <x v="8"/>
    <x v="0"/>
    <n v="146"/>
    <s v="   Q-Algebra"/>
    <x v="2"/>
    <s v="E"/>
    <x v="0"/>
    <d v="1899-12-30T00:01:23"/>
    <s v="E"/>
    <m/>
    <n v="6"/>
  </r>
  <r>
    <d v="2024-07-09T10:50:24"/>
    <x v="8"/>
    <x v="0"/>
    <n v="147"/>
    <s v="   Q-Arithmetic"/>
    <x v="2"/>
    <s v="C"/>
    <x v="1"/>
    <d v="1899-12-30T00:01:11"/>
    <s v="D"/>
    <m/>
    <n v="6"/>
  </r>
  <r>
    <d v="2024-07-09T10:51:29"/>
    <x v="8"/>
    <x v="0"/>
    <n v="148"/>
    <s v="   Q-Divisibility/Multiples/Factors"/>
    <x v="2"/>
    <s v="D"/>
    <x v="0"/>
    <d v="1899-12-30T00:01:05"/>
    <s v="D"/>
    <m/>
    <n v="6"/>
  </r>
  <r>
    <d v="2024-07-09T10:53:07"/>
    <x v="8"/>
    <x v="0"/>
    <n v="149"/>
    <s v="   Q-Probability"/>
    <x v="2"/>
    <s v="C"/>
    <x v="0"/>
    <d v="1899-12-30T00:01:38"/>
    <s v="C"/>
    <m/>
    <n v="6"/>
  </r>
  <r>
    <d v="2024-07-09T10:55:33"/>
    <x v="8"/>
    <x v="0"/>
    <n v="150"/>
    <s v="   Q-Arithmetic"/>
    <x v="2"/>
    <s v="C"/>
    <x v="0"/>
    <d v="1899-12-30T00:02:26"/>
    <s v="C"/>
    <m/>
    <n v="6"/>
  </r>
  <r>
    <d v="2024-07-09T14:23:00"/>
    <x v="51"/>
    <x v="0"/>
    <s v="Link"/>
    <s v="   Q-Sequences"/>
    <x v="0"/>
    <s v="B"/>
    <x v="0"/>
    <d v="1899-12-30T00:01:04"/>
    <s v="B"/>
    <m/>
    <n v="2"/>
  </r>
  <r>
    <d v="2024-07-09T14:25:00"/>
    <x v="51"/>
    <x v="0"/>
    <s v="Link"/>
    <s v="   Q-Sequences"/>
    <x v="0"/>
    <s v="E"/>
    <x v="0"/>
    <d v="1899-12-30T00:02:03"/>
    <s v="E"/>
    <m/>
    <n v="2"/>
  </r>
  <r>
    <d v="2024-07-09T14:32:00"/>
    <x v="51"/>
    <x v="0"/>
    <s v="Link"/>
    <s v="   Q-Sequences"/>
    <x v="0"/>
    <s v="A"/>
    <x v="1"/>
    <d v="1899-12-30T00:02:26"/>
    <s v="C"/>
    <m/>
    <n v="2"/>
  </r>
  <r>
    <d v="2024-07-09T14:41:00"/>
    <x v="51"/>
    <x v="0"/>
    <s v="Link"/>
    <s v="   Q-Sequences"/>
    <x v="0"/>
    <s v="E"/>
    <x v="1"/>
    <d v="1899-12-30T00:02:40"/>
    <s v="D"/>
    <m/>
    <n v="2"/>
  </r>
  <r>
    <d v="2024-07-09T14:53:00"/>
    <x v="51"/>
    <x v="0"/>
    <s v="Link"/>
    <s v="   Q-Sequences"/>
    <x v="2"/>
    <s v="A"/>
    <x v="1"/>
    <d v="1899-12-30T00:03:23"/>
    <s v="B"/>
    <m/>
    <n v="6"/>
  </r>
  <r>
    <d v="2024-07-09T15:18:00"/>
    <x v="51"/>
    <x v="0"/>
    <s v="Link"/>
    <s v="   Q-Sequences"/>
    <x v="2"/>
    <s v="D"/>
    <x v="1"/>
    <d v="1899-12-30T00:02:55"/>
    <s v="B"/>
    <m/>
    <n v="6"/>
  </r>
  <r>
    <d v="2024-07-09T15:25:00"/>
    <x v="51"/>
    <x v="0"/>
    <s v="Link"/>
    <s v="   Q-Sequences"/>
    <x v="0"/>
    <s v="A"/>
    <x v="0"/>
    <d v="1899-12-30T00:04:14"/>
    <s v="A"/>
    <m/>
    <n v="2"/>
  </r>
  <r>
    <d v="2024-07-09T15:30:00"/>
    <x v="51"/>
    <x v="0"/>
    <s v="Link"/>
    <s v="   Q-Sequences"/>
    <x v="2"/>
    <s v="E"/>
    <x v="0"/>
    <d v="1899-12-30T00:02:30"/>
    <s v="E"/>
    <m/>
    <n v="6"/>
  </r>
  <r>
    <d v="2024-07-09T15:33:00"/>
    <x v="51"/>
    <x v="0"/>
    <s v="Link"/>
    <s v="   Q-Sequences"/>
    <x v="2"/>
    <s v="C"/>
    <x v="0"/>
    <d v="1899-12-30T00:01:51"/>
    <s v="C"/>
    <m/>
    <n v="6"/>
  </r>
  <r>
    <d v="2024-07-09T15:36:00"/>
    <x v="51"/>
    <x v="0"/>
    <s v="Link"/>
    <s v="   Q-Sequences"/>
    <x v="2"/>
    <s v="C"/>
    <x v="0"/>
    <d v="1899-12-30T00:03:04"/>
    <s v="C"/>
    <m/>
    <n v="6"/>
  </r>
  <r>
    <d v="2024-07-09T15:54:00"/>
    <x v="52"/>
    <x v="1"/>
    <s v="Link"/>
    <s v="   Q-Sequences"/>
    <x v="2"/>
    <s v="D"/>
    <x v="0"/>
    <d v="1899-12-30T00:01:54"/>
    <s v="D"/>
    <m/>
    <n v="6"/>
  </r>
  <r>
    <d v="2024-07-09T15:56:00"/>
    <x v="52"/>
    <x v="1"/>
    <s v="Link"/>
    <s v="   Q-Sequences"/>
    <x v="0"/>
    <s v="C"/>
    <x v="0"/>
    <d v="1899-12-30T00:01:27"/>
    <s v="C"/>
    <m/>
    <n v="2"/>
  </r>
  <r>
    <d v="2024-07-09T15:57:00"/>
    <x v="52"/>
    <x v="1"/>
    <s v="Link"/>
    <s v="   Q-Sequences"/>
    <x v="2"/>
    <s v="A"/>
    <x v="1"/>
    <d v="1899-12-30T00:00:39"/>
    <s v="C"/>
    <m/>
    <n v="6"/>
  </r>
  <r>
    <d v="2024-07-09T16:01:00"/>
    <x v="52"/>
    <x v="1"/>
    <s v="Link"/>
    <s v="   Q-Sequences"/>
    <x v="2"/>
    <s v="B"/>
    <x v="0"/>
    <d v="1899-12-30T00:01:00"/>
    <s v="B"/>
    <m/>
    <n v="6"/>
  </r>
  <r>
    <d v="2024-07-09T16:04:00"/>
    <x v="52"/>
    <x v="1"/>
    <s v="Link"/>
    <s v="   Q-Sequences"/>
    <x v="2"/>
    <s v="D"/>
    <x v="0"/>
    <d v="1899-12-30T00:02:21"/>
    <s v="D"/>
    <m/>
    <n v="6"/>
  </r>
  <r>
    <d v="2024-07-09T16:06:00"/>
    <x v="52"/>
    <x v="1"/>
    <s v="Link"/>
    <s v="   Q-Sequences"/>
    <x v="0"/>
    <s v="E"/>
    <x v="0"/>
    <d v="1899-12-30T00:00:52"/>
    <s v="E"/>
    <m/>
    <n v="2"/>
  </r>
  <r>
    <d v="2024-07-09T16:08:00"/>
    <x v="52"/>
    <x v="1"/>
    <s v="Link"/>
    <s v="   Q-Sequences"/>
    <x v="2"/>
    <s v="C"/>
    <x v="1"/>
    <d v="1899-12-30T00:01:44"/>
    <s v="B"/>
    <m/>
    <n v="6"/>
  </r>
  <r>
    <d v="2024-07-09T16:11:00"/>
    <x v="52"/>
    <x v="1"/>
    <s v="Link"/>
    <s v="   Q-Sequences"/>
    <x v="0"/>
    <s v="C"/>
    <x v="0"/>
    <d v="1899-12-30T00:01:02"/>
    <s v="C"/>
    <m/>
    <n v="2"/>
  </r>
  <r>
    <d v="2024-07-09T16:15:00"/>
    <x v="52"/>
    <x v="1"/>
    <s v="Link"/>
    <s v="   Q-Sequences"/>
    <x v="0"/>
    <s v="B"/>
    <x v="0"/>
    <d v="1899-12-30T00:01:33"/>
    <s v="B"/>
    <m/>
    <n v="2"/>
  </r>
  <r>
    <d v="2024-07-09T16:16:00"/>
    <x v="52"/>
    <x v="1"/>
    <s v="Link"/>
    <s v="   Q-Sequences"/>
    <x v="0"/>
    <s v="D"/>
    <x v="0"/>
    <d v="1899-12-30T00:01:02"/>
    <s v="D"/>
    <m/>
    <n v="2"/>
  </r>
  <r>
    <d v="2024-07-10T12:03:24"/>
    <x v="8"/>
    <x v="2"/>
    <n v="386"/>
    <s v="   RC- Inference"/>
    <x v="1"/>
    <s v="B"/>
    <x v="0"/>
    <d v="1899-12-30T00:05:09"/>
    <s v="B"/>
    <m/>
    <n v="4"/>
  </r>
  <r>
    <d v="2024-07-10T12:04:20"/>
    <x v="8"/>
    <x v="2"/>
    <n v="387"/>
    <s v="   RC-Function"/>
    <x v="1"/>
    <s v="C"/>
    <x v="0"/>
    <d v="1899-12-30T00:00:56"/>
    <s v="C"/>
    <m/>
    <n v="4"/>
  </r>
  <r>
    <d v="2024-07-10T12:05:28"/>
    <x v="8"/>
    <x v="2"/>
    <n v="388"/>
    <s v="   RC- Inference"/>
    <x v="1"/>
    <s v="C"/>
    <x v="0"/>
    <d v="1899-12-30T00:01:08"/>
    <s v="C"/>
    <m/>
    <n v="4"/>
  </r>
  <r>
    <d v="2024-07-10T12:06:08"/>
    <x v="8"/>
    <x v="2"/>
    <n v="389"/>
    <s v="   RC- Detail"/>
    <x v="1"/>
    <s v="A"/>
    <x v="0"/>
    <d v="1899-12-30T00:00:40"/>
    <s v="A"/>
    <m/>
    <n v="4"/>
  </r>
  <r>
    <d v="2024-07-10T12:07:14"/>
    <x v="8"/>
    <x v="2"/>
    <n v="390"/>
    <s v="   RC- Detail"/>
    <x v="1"/>
    <s v="D"/>
    <x v="0"/>
    <d v="1899-12-30T00:01:06"/>
    <s v="D"/>
    <m/>
    <n v="4"/>
  </r>
  <r>
    <d v="2024-07-10T12:09:34"/>
    <x v="8"/>
    <x v="2"/>
    <n v="391"/>
    <s v="   RC- Detail"/>
    <x v="1"/>
    <s v="D"/>
    <x v="0"/>
    <d v="1899-12-30T00:02:20"/>
    <s v="D"/>
    <m/>
    <n v="4"/>
  </r>
  <r>
    <d v="2024-07-10T12:10:20"/>
    <x v="8"/>
    <x v="2"/>
    <n v="392"/>
    <s v="   RC- Inference"/>
    <x v="1"/>
    <s v="C"/>
    <x v="0"/>
    <d v="1899-12-30T00:00:46"/>
    <s v="C"/>
    <m/>
    <n v="4"/>
  </r>
  <r>
    <d v="2024-07-10T12:10:47"/>
    <x v="8"/>
    <x v="2"/>
    <n v="393"/>
    <s v="   RC- Inference"/>
    <x v="1"/>
    <s v="E"/>
    <x v="0"/>
    <d v="1899-12-30T00:00:27"/>
    <s v="E"/>
    <m/>
    <n v="4"/>
  </r>
  <r>
    <d v="2024-07-10T12:11:49"/>
    <x v="8"/>
    <x v="2"/>
    <n v="394"/>
    <s v="   RC- Inference"/>
    <x v="1"/>
    <s v="A"/>
    <x v="0"/>
    <d v="1899-12-30T00:01:02"/>
    <s v="A"/>
    <m/>
    <n v="4"/>
  </r>
  <r>
    <d v="2024-07-10T12:12:30"/>
    <x v="8"/>
    <x v="2"/>
    <n v="395"/>
    <s v="   RC- Inference"/>
    <x v="1"/>
    <s v="C"/>
    <x v="0"/>
    <d v="1899-12-30T00:00:42"/>
    <s v="C"/>
    <m/>
    <n v="4"/>
  </r>
  <r>
    <d v="2024-07-10T12:17:17"/>
    <x v="8"/>
    <x v="2"/>
    <n v="396"/>
    <s v="   RC- Detail"/>
    <x v="1"/>
    <s v="D"/>
    <x v="0"/>
    <d v="1899-12-30T00:04:46"/>
    <s v="D"/>
    <m/>
    <n v="4"/>
  </r>
  <r>
    <d v="2024-07-10T12:18:10"/>
    <x v="8"/>
    <x v="2"/>
    <n v="397"/>
    <s v="   RC- Detail"/>
    <x v="1"/>
    <s v="E"/>
    <x v="0"/>
    <d v="1899-12-30T00:00:53"/>
    <s v="E"/>
    <m/>
    <n v="4"/>
  </r>
  <r>
    <d v="2024-07-10T12:21:09"/>
    <x v="8"/>
    <x v="2"/>
    <n v="398"/>
    <s v="   RC- Inference"/>
    <x v="1"/>
    <s v="C"/>
    <x v="1"/>
    <d v="1899-12-30T00:02:59"/>
    <s v="A"/>
    <m/>
    <n v="4"/>
  </r>
  <r>
    <d v="2024-07-10T12:21:54"/>
    <x v="8"/>
    <x v="2"/>
    <n v="399"/>
    <s v="   RC- Inference"/>
    <x v="1"/>
    <s v="B"/>
    <x v="0"/>
    <d v="1899-12-30T00:00:45"/>
    <s v="B"/>
    <m/>
    <n v="4"/>
  </r>
  <r>
    <d v="2024-07-10T12:24:00"/>
    <x v="8"/>
    <x v="2"/>
    <n v="400"/>
    <s v="   RC- Inference"/>
    <x v="1"/>
    <s v="C"/>
    <x v="0"/>
    <d v="1899-12-30T00:02:05"/>
    <s v="C"/>
    <m/>
    <n v="4"/>
  </r>
  <r>
    <d v="2024-07-10T12:32:17"/>
    <x v="8"/>
    <x v="2"/>
    <n v="401"/>
    <s v="   RC- Main Point"/>
    <x v="1"/>
    <s v="C"/>
    <x v="0"/>
    <d v="1899-12-30T00:08:17"/>
    <s v="C"/>
    <m/>
    <n v="4"/>
  </r>
  <r>
    <d v="2024-07-10T12:33:32"/>
    <x v="8"/>
    <x v="2"/>
    <n v="402"/>
    <s v="   RC- Detail"/>
    <x v="1"/>
    <s v="B"/>
    <x v="0"/>
    <d v="1899-12-30T00:01:16"/>
    <s v="B"/>
    <m/>
    <n v="4"/>
  </r>
  <r>
    <d v="2024-07-10T12:34:18"/>
    <x v="8"/>
    <x v="2"/>
    <n v="403"/>
    <s v="   RC- Detail"/>
    <x v="1"/>
    <s v="E"/>
    <x v="0"/>
    <d v="1899-12-30T00:00:46"/>
    <s v="E"/>
    <m/>
    <n v="4"/>
  </r>
  <r>
    <d v="2024-07-10T12:39:57"/>
    <x v="8"/>
    <x v="2"/>
    <n v="404"/>
    <s v="   RC- Detail"/>
    <x v="1"/>
    <s v="C"/>
    <x v="0"/>
    <d v="1899-12-30T00:05:39"/>
    <s v="C"/>
    <m/>
    <n v="4"/>
  </r>
  <r>
    <d v="2024-07-10T12:40:26"/>
    <x v="8"/>
    <x v="2"/>
    <n v="405"/>
    <s v="   RC- Detail"/>
    <x v="1"/>
    <s v="E"/>
    <x v="0"/>
    <d v="1899-12-30T00:00:29"/>
    <s v="E"/>
    <m/>
    <n v="4"/>
  </r>
  <r>
    <d v="2024-07-10T12:41:32"/>
    <x v="8"/>
    <x v="2"/>
    <n v="406"/>
    <s v="   RC-Function"/>
    <x v="1"/>
    <s v="E"/>
    <x v="1"/>
    <d v="1899-12-30T00:01:06"/>
    <s v="A"/>
    <m/>
    <n v="4"/>
  </r>
  <r>
    <d v="2024-07-10T12:42:25"/>
    <x v="8"/>
    <x v="2"/>
    <n v="407"/>
    <s v="   RC- Detail"/>
    <x v="1"/>
    <s v="D"/>
    <x v="0"/>
    <d v="1899-12-30T00:00:53"/>
    <s v="D"/>
    <m/>
    <n v="4"/>
  </r>
  <r>
    <d v="2024-07-10T12:43:20"/>
    <x v="8"/>
    <x v="2"/>
    <n v="408"/>
    <s v="   RC- Main Point"/>
    <x v="1"/>
    <s v="A"/>
    <x v="0"/>
    <d v="1899-12-30T00:00:56"/>
    <s v="A"/>
    <m/>
    <n v="4"/>
  </r>
  <r>
    <d v="2024-07-10T12:47:16"/>
    <x v="8"/>
    <x v="2"/>
    <n v="409"/>
    <s v="   RC- Main Point"/>
    <x v="1"/>
    <s v="C"/>
    <x v="0"/>
    <d v="1899-12-30T00:03:56"/>
    <s v="C"/>
    <m/>
    <n v="4"/>
  </r>
  <r>
    <d v="2024-07-10T12:47:57"/>
    <x v="8"/>
    <x v="2"/>
    <n v="410"/>
    <s v="   RC- Inference"/>
    <x v="1"/>
    <s v="A"/>
    <x v="0"/>
    <d v="1899-12-30T00:00:41"/>
    <s v="A"/>
    <m/>
    <n v="4"/>
  </r>
  <r>
    <d v="2024-07-10T12:49:21"/>
    <x v="8"/>
    <x v="2"/>
    <n v="411"/>
    <s v="   RC- Misc"/>
    <x v="1"/>
    <s v="B"/>
    <x v="0"/>
    <d v="1899-12-30T00:01:24"/>
    <s v="B"/>
    <m/>
    <n v="4"/>
  </r>
  <r>
    <d v="2024-07-10T12:50:41"/>
    <x v="8"/>
    <x v="2"/>
    <n v="412"/>
    <s v="   RC- Detail"/>
    <x v="1"/>
    <s v="D"/>
    <x v="0"/>
    <d v="1899-12-30T00:01:20"/>
    <s v="D"/>
    <m/>
    <n v="4"/>
  </r>
  <r>
    <d v="2024-07-10T12:51:25"/>
    <x v="8"/>
    <x v="2"/>
    <n v="413"/>
    <s v="   RC- Detail"/>
    <x v="1"/>
    <s v="E"/>
    <x v="0"/>
    <d v="1899-12-30T00:00:44"/>
    <s v="E"/>
    <m/>
    <n v="4"/>
  </r>
  <r>
    <d v="2024-07-10T12:52:47"/>
    <x v="8"/>
    <x v="2"/>
    <n v="414"/>
    <s v="   RC- Inference"/>
    <x v="1"/>
    <s v="C"/>
    <x v="0"/>
    <d v="1899-12-30T00:01:23"/>
    <s v="C"/>
    <m/>
    <n v="4"/>
  </r>
  <r>
    <d v="2024-07-10T12:55:56"/>
    <x v="8"/>
    <x v="2"/>
    <n v="415"/>
    <s v="   RC- Detail"/>
    <x v="1"/>
    <s v="A"/>
    <x v="0"/>
    <d v="1899-12-30T00:03:09"/>
    <s v="A"/>
    <m/>
    <n v="4"/>
  </r>
  <r>
    <d v="2024-07-10T12:57:43"/>
    <x v="8"/>
    <x v="2"/>
    <n v="416"/>
    <s v="   RC- Inference"/>
    <x v="1"/>
    <s v="E"/>
    <x v="0"/>
    <d v="1899-12-30T00:01:47"/>
    <s v="E"/>
    <m/>
    <n v="4"/>
  </r>
  <r>
    <d v="2024-07-10T12:58:43"/>
    <x v="8"/>
    <x v="2"/>
    <n v="417"/>
    <s v="   RC-Function"/>
    <x v="1"/>
    <s v="A"/>
    <x v="0"/>
    <d v="1899-12-30T00:00:59"/>
    <s v="A"/>
    <m/>
    <n v="4"/>
  </r>
  <r>
    <d v="2024-07-10T13:00:22"/>
    <x v="8"/>
    <x v="2"/>
    <n v="418"/>
    <s v="   RC-Function"/>
    <x v="1"/>
    <s v="D"/>
    <x v="0"/>
    <d v="1899-12-30T00:01:40"/>
    <s v="D"/>
    <m/>
    <n v="4"/>
  </r>
  <r>
    <d v="2024-07-10T15:00:24"/>
    <x v="8"/>
    <x v="2"/>
    <n v="419"/>
    <s v="   RC- Main Point"/>
    <x v="1"/>
    <s v="D"/>
    <x v="0"/>
    <d v="1899-12-30T00:03:51"/>
    <s v="D"/>
    <m/>
    <n v="4"/>
  </r>
  <r>
    <d v="2024-07-10T15:01:45"/>
    <x v="8"/>
    <x v="2"/>
    <n v="420"/>
    <s v="   RC- Inference"/>
    <x v="1"/>
    <s v="B"/>
    <x v="1"/>
    <d v="1899-12-30T00:01:21"/>
    <s v="D"/>
    <m/>
    <n v="4"/>
  </r>
  <r>
    <d v="2024-07-10T15:03:56"/>
    <x v="8"/>
    <x v="2"/>
    <n v="421"/>
    <s v="   RC- Misc"/>
    <x v="1"/>
    <s v="B"/>
    <x v="0"/>
    <d v="1899-12-30T00:02:11"/>
    <s v="B"/>
    <m/>
    <n v="4"/>
  </r>
  <r>
    <d v="2024-07-10T15:34:40"/>
    <x v="8"/>
    <x v="2"/>
    <n v="422"/>
    <s v="   RC- Inference"/>
    <x v="1"/>
    <s v="E"/>
    <x v="1"/>
    <d v="1899-12-30T00:04:31"/>
    <s v="B"/>
    <s v="Guessed"/>
    <n v="4"/>
  </r>
  <r>
    <d v="2024-07-10T15:38:02"/>
    <x v="8"/>
    <x v="2"/>
    <n v="423"/>
    <s v="   RC- Detail"/>
    <x v="1"/>
    <s v="C"/>
    <x v="0"/>
    <d v="1899-12-30T00:02:16"/>
    <s v="C"/>
    <m/>
    <n v="4"/>
  </r>
  <r>
    <d v="2024-07-10T15:39:32"/>
    <x v="8"/>
    <x v="2"/>
    <n v="424"/>
    <s v="   RC-Function"/>
    <x v="1"/>
    <s v="C"/>
    <x v="0"/>
    <d v="1899-12-30T00:01:30"/>
    <s v="C"/>
    <m/>
    <n v="4"/>
  </r>
  <r>
    <d v="2024-07-10T15:39:53"/>
    <x v="8"/>
    <x v="2"/>
    <n v="425"/>
    <s v="   RC- Main Point"/>
    <x v="1"/>
    <s v="E"/>
    <x v="0"/>
    <d v="1899-12-30T00:00:21"/>
    <s v="E"/>
    <m/>
    <n v="4"/>
  </r>
  <r>
    <d v="2024-07-10T15:51:14"/>
    <x v="8"/>
    <x v="2"/>
    <n v="426"/>
    <s v="   RC- Main Point"/>
    <x v="1"/>
    <s v="C"/>
    <x v="0"/>
    <d v="1899-12-30T00:04:08"/>
    <s v="C"/>
    <m/>
    <n v="4"/>
  </r>
  <r>
    <d v="2024-07-10T15:52:07"/>
    <x v="8"/>
    <x v="2"/>
    <n v="427"/>
    <s v="   RC- Inference"/>
    <x v="1"/>
    <s v="C"/>
    <x v="1"/>
    <d v="1899-12-30T00:00:53"/>
    <s v="E"/>
    <m/>
    <n v="4"/>
  </r>
  <r>
    <d v="2024-07-10T15:54:57"/>
    <x v="8"/>
    <x v="2"/>
    <n v="428"/>
    <s v="   RC-Function"/>
    <x v="1"/>
    <s v="A"/>
    <x v="1"/>
    <d v="1899-12-30T00:02:51"/>
    <s v="D"/>
    <m/>
    <n v="4"/>
  </r>
  <r>
    <d v="2024-07-10T15:56:53"/>
    <x v="8"/>
    <x v="2"/>
    <n v="429"/>
    <s v="   RC- Inference"/>
    <x v="1"/>
    <s v="B"/>
    <x v="0"/>
    <d v="1899-12-30T00:01:55"/>
    <s v="B"/>
    <m/>
    <n v="4"/>
  </r>
  <r>
    <d v="2024-07-10T16:01:19"/>
    <x v="8"/>
    <x v="2"/>
    <n v="430"/>
    <s v="   RC- Main Point"/>
    <x v="2"/>
    <s v="D"/>
    <x v="0"/>
    <d v="1899-12-30T00:04:20"/>
    <s v="D"/>
    <m/>
    <n v="6"/>
  </r>
  <r>
    <d v="2024-07-10T16:02:58"/>
    <x v="8"/>
    <x v="2"/>
    <n v="431"/>
    <s v="   RC-Function"/>
    <x v="2"/>
    <s v="E"/>
    <x v="0"/>
    <d v="1899-12-30T00:01:39"/>
    <s v="E"/>
    <m/>
    <n v="6"/>
  </r>
  <r>
    <d v="2024-07-10T16:04:33"/>
    <x v="8"/>
    <x v="2"/>
    <n v="432"/>
    <s v="   RC- Inference"/>
    <x v="2"/>
    <s v="B"/>
    <x v="0"/>
    <d v="1899-12-30T00:01:35"/>
    <s v="B"/>
    <m/>
    <n v="6"/>
  </r>
  <r>
    <d v="2024-07-10T16:06:42"/>
    <x v="8"/>
    <x v="2"/>
    <n v="433"/>
    <s v="   RC- Detail"/>
    <x v="2"/>
    <s v="C"/>
    <x v="1"/>
    <d v="1899-12-30T00:02:08"/>
    <s v="D"/>
    <m/>
    <n v="6"/>
  </r>
  <r>
    <d v="2024-07-10T16:11:06"/>
    <x v="8"/>
    <x v="2"/>
    <n v="434"/>
    <s v="   RC- Inference"/>
    <x v="2"/>
    <s v="A"/>
    <x v="1"/>
    <d v="1899-12-30T00:04:25"/>
    <s v="C"/>
    <m/>
    <n v="6"/>
  </r>
  <r>
    <d v="2024-07-10T16:12:01"/>
    <x v="8"/>
    <x v="2"/>
    <n v="435"/>
    <s v="   RC- Inference"/>
    <x v="2"/>
    <s v="C"/>
    <x v="0"/>
    <d v="1899-12-30T00:00:55"/>
    <s v="C"/>
    <m/>
    <n v="6"/>
  </r>
  <r>
    <d v="2024-07-11T15:53:37"/>
    <x v="8"/>
    <x v="3"/>
    <n v="540"/>
    <s v="   CR-Strengthen"/>
    <x v="0"/>
    <s v="D"/>
    <x v="0"/>
    <d v="1899-12-30T00:01:51"/>
    <s v="D"/>
    <m/>
    <n v="2"/>
  </r>
  <r>
    <d v="2024-07-11T15:55:27"/>
    <x v="8"/>
    <x v="3"/>
    <n v="541"/>
    <s v="   CR-Logical Flaw"/>
    <x v="0"/>
    <s v="A"/>
    <x v="1"/>
    <d v="1899-12-30T00:01:51"/>
    <s v="D"/>
    <s v="Reattempted - Correct"/>
    <n v="2"/>
  </r>
  <r>
    <d v="2024-07-11T15:58:42"/>
    <x v="8"/>
    <x v="3"/>
    <n v="542"/>
    <s v="   CR-Weaken"/>
    <x v="0"/>
    <s v="B"/>
    <x v="0"/>
    <d v="1899-12-30T00:02:20"/>
    <s v="B"/>
    <m/>
    <n v="2"/>
  </r>
  <r>
    <d v="2024-07-11T16:00:21"/>
    <x v="8"/>
    <x v="3"/>
    <n v="543"/>
    <s v="   CR-Weaken"/>
    <x v="0"/>
    <s v="C"/>
    <x v="0"/>
    <d v="1899-12-30T00:01:39"/>
    <s v="C"/>
    <m/>
    <n v="2"/>
  </r>
  <r>
    <d v="2024-07-11T16:02:31"/>
    <x v="8"/>
    <x v="3"/>
    <n v="544"/>
    <s v="   CR-Logical Flaw"/>
    <x v="0"/>
    <s v="A"/>
    <x v="1"/>
    <d v="1899-12-30T00:02:10"/>
    <s v="D"/>
    <s v="Reattempted - Correct"/>
    <n v="2"/>
  </r>
  <r>
    <d v="2024-07-11T16:04:19"/>
    <x v="8"/>
    <x v="3"/>
    <n v="545"/>
    <s v="   CR-Method of Reasoning"/>
    <x v="0"/>
    <s v="D"/>
    <x v="0"/>
    <d v="1899-12-30T00:01:47"/>
    <s v="D"/>
    <m/>
    <n v="2"/>
  </r>
  <r>
    <d v="2024-07-11T16:06:21"/>
    <x v="8"/>
    <x v="3"/>
    <n v="546"/>
    <s v="   CR-Cause and Effect"/>
    <x v="0"/>
    <s v="D"/>
    <x v="0"/>
    <d v="1899-12-30T00:02:02"/>
    <s v="D"/>
    <m/>
    <n v="2"/>
  </r>
  <r>
    <d v="2024-07-11T16:07:21"/>
    <x v="8"/>
    <x v="3"/>
    <n v="547"/>
    <s v="   CR-Additional Evidence"/>
    <x v="0"/>
    <s v="D"/>
    <x v="0"/>
    <d v="1899-12-30T00:01:01"/>
    <s v="D"/>
    <m/>
    <n v="2"/>
  </r>
  <r>
    <d v="2024-07-11T16:09:09"/>
    <x v="8"/>
    <x v="3"/>
    <n v="548"/>
    <s v="   CR-Logical Flaw"/>
    <x v="1"/>
    <s v="A"/>
    <x v="1"/>
    <d v="1899-12-30T00:01:37"/>
    <s v="D"/>
    <s v="Reattempted - Wrong"/>
    <n v="4"/>
  </r>
  <r>
    <d v="2024-07-11T16:10:41"/>
    <x v="8"/>
    <x v="3"/>
    <n v="549"/>
    <s v="   CR-Assumption"/>
    <x v="1"/>
    <s v="A"/>
    <x v="0"/>
    <d v="1899-12-30T00:01:33"/>
    <s v="A"/>
    <m/>
    <n v="4"/>
  </r>
  <r>
    <d v="2024-07-11T16:12:25"/>
    <x v="8"/>
    <x v="3"/>
    <n v="550"/>
    <s v="   CR-Conclusion"/>
    <x v="1"/>
    <s v="A"/>
    <x v="0"/>
    <d v="1899-12-30T00:01:44"/>
    <s v="A"/>
    <m/>
    <n v="4"/>
  </r>
  <r>
    <d v="2024-07-11T16:14:30"/>
    <x v="8"/>
    <x v="3"/>
    <n v="551"/>
    <s v="   CR-Strengthen"/>
    <x v="1"/>
    <s v="E"/>
    <x v="0"/>
    <d v="1899-12-30T00:02:05"/>
    <s v="E"/>
    <m/>
    <n v="4"/>
  </r>
  <r>
    <d v="2024-07-11T16:15:42"/>
    <x v="8"/>
    <x v="3"/>
    <n v="552"/>
    <s v="   CR-Complete the Passage"/>
    <x v="1"/>
    <s v="B"/>
    <x v="0"/>
    <d v="1899-12-30T00:01:11"/>
    <s v="B"/>
    <m/>
    <n v="4"/>
  </r>
  <r>
    <d v="2024-07-11T16:17:42"/>
    <x v="8"/>
    <x v="3"/>
    <n v="553"/>
    <s v="   CR-Bold Face CR"/>
    <x v="1"/>
    <s v="B"/>
    <x v="0"/>
    <d v="1899-12-30T00:02:01"/>
    <s v="B"/>
    <m/>
    <n v="4"/>
  </r>
  <r>
    <d v="2024-07-11T16:20:39"/>
    <x v="8"/>
    <x v="3"/>
    <n v="554"/>
    <s v="   CR-Assumption"/>
    <x v="1"/>
    <s v="B"/>
    <x v="0"/>
    <d v="1899-12-30T00:02:57"/>
    <s v="B"/>
    <m/>
    <n v="4"/>
  </r>
  <r>
    <d v="2024-07-11T16:22:22"/>
    <x v="8"/>
    <x v="3"/>
    <n v="555"/>
    <s v="   CR-Bold Face CR"/>
    <x v="1"/>
    <s v="D"/>
    <x v="0"/>
    <d v="1899-12-30T00:01:43"/>
    <s v="D"/>
    <m/>
    <n v="4"/>
  </r>
  <r>
    <d v="2024-07-11T16:23:47"/>
    <x v="8"/>
    <x v="3"/>
    <n v="556"/>
    <s v="   CR-Additional Evidence"/>
    <x v="1"/>
    <s v="D"/>
    <x v="0"/>
    <d v="1899-12-30T00:01:25"/>
    <s v="D"/>
    <m/>
    <n v="4"/>
  </r>
  <r>
    <d v="2024-07-11T16:25:44"/>
    <x v="8"/>
    <x v="3"/>
    <n v="557"/>
    <s v="   CR-Assumption"/>
    <x v="1"/>
    <s v="E"/>
    <x v="0"/>
    <d v="1899-12-30T00:01:56"/>
    <s v="E"/>
    <m/>
    <n v="4"/>
  </r>
  <r>
    <d v="2024-07-11T16:27:32"/>
    <x v="8"/>
    <x v="3"/>
    <n v="558"/>
    <s v="   CR-Logical Flaw"/>
    <x v="1"/>
    <s v="C"/>
    <x v="0"/>
    <d v="1899-12-30T00:01:48"/>
    <s v="C"/>
    <m/>
    <n v="4"/>
  </r>
  <r>
    <d v="2024-07-11T16:32:19"/>
    <x v="8"/>
    <x v="3"/>
    <n v="559"/>
    <s v="   CR-Resolve Paradox"/>
    <x v="1"/>
    <s v="D"/>
    <x v="0"/>
    <d v="1899-12-30T00:02:37"/>
    <s v="D"/>
    <m/>
    <n v="4"/>
  </r>
  <r>
    <d v="2024-07-11T16:34:55"/>
    <x v="8"/>
    <x v="3"/>
    <n v="560"/>
    <s v="   CR-Weaken"/>
    <x v="1"/>
    <s v="B"/>
    <x v="0"/>
    <d v="1899-12-30T00:02:37"/>
    <s v="B"/>
    <m/>
    <n v="4"/>
  </r>
  <r>
    <d v="2024-07-11T16:36:46"/>
    <x v="8"/>
    <x v="3"/>
    <n v="561"/>
    <s v="   CR-Complete the Passage"/>
    <x v="1"/>
    <s v="C"/>
    <x v="0"/>
    <d v="1899-12-30T00:01:51"/>
    <s v="C"/>
    <m/>
    <n v="4"/>
  </r>
  <r>
    <d v="2024-07-11T16:38:27"/>
    <x v="8"/>
    <x v="3"/>
    <n v="562"/>
    <s v="   CR-Weaken"/>
    <x v="1"/>
    <s v="D"/>
    <x v="0"/>
    <d v="1899-12-30T00:01:41"/>
    <s v="D"/>
    <m/>
    <n v="4"/>
  </r>
  <r>
    <d v="2024-07-11T16:40:08"/>
    <x v="8"/>
    <x v="3"/>
    <n v="563"/>
    <s v="   CR-Weaken"/>
    <x v="1"/>
    <s v="C"/>
    <x v="0"/>
    <d v="1899-12-30T00:01:41"/>
    <s v="C"/>
    <m/>
    <n v="4"/>
  </r>
  <r>
    <d v="2024-07-11T16:53:51"/>
    <x v="8"/>
    <x v="3"/>
    <n v="564"/>
    <s v="   CR-Strengthen"/>
    <x v="1"/>
    <s v="C"/>
    <x v="0"/>
    <d v="1899-12-30T00:01:41"/>
    <s v="C"/>
    <m/>
    <n v="4"/>
  </r>
  <r>
    <d v="2024-07-11T18:49:04"/>
    <x v="38"/>
    <x v="3"/>
    <n v="152"/>
    <s v="   CR-Weaken"/>
    <x v="1"/>
    <s v="C"/>
    <x v="0"/>
    <d v="1899-12-30T00:01:05"/>
    <s v="C"/>
    <m/>
    <n v="4"/>
  </r>
  <r>
    <d v="2024-07-11T19:05:14"/>
    <x v="38"/>
    <x v="3"/>
    <n v="153"/>
    <s v="   CR-Additional Evidence"/>
    <x v="1"/>
    <s v="A"/>
    <x v="0"/>
    <d v="1899-12-30T00:02:48"/>
    <s v="A"/>
    <m/>
    <n v="4"/>
  </r>
  <r>
    <d v="2024-07-11T19:06:46"/>
    <x v="38"/>
    <x v="3"/>
    <n v="154"/>
    <s v="   CR-Assumption"/>
    <x v="1"/>
    <s v="A"/>
    <x v="0"/>
    <d v="1899-12-30T00:01:32"/>
    <s v="A"/>
    <m/>
    <n v="4"/>
  </r>
  <r>
    <d v="2024-07-11T19:08:54"/>
    <x v="38"/>
    <x v="3"/>
    <n v="155"/>
    <s v="   CR-Assumption"/>
    <x v="1"/>
    <s v="A"/>
    <x v="0"/>
    <d v="1899-12-30T00:02:08"/>
    <s v="A"/>
    <m/>
    <n v="4"/>
  </r>
  <r>
    <d v="2024-07-11T19:09:48"/>
    <x v="38"/>
    <x v="3"/>
    <n v="156"/>
    <s v="   CR-Evaluate Argument"/>
    <x v="1"/>
    <s v="A"/>
    <x v="0"/>
    <d v="1899-12-30T00:00:54"/>
    <s v="A"/>
    <m/>
    <n v="4"/>
  </r>
  <r>
    <d v="2024-07-11T19:11:45"/>
    <x v="38"/>
    <x v="3"/>
    <n v="157"/>
    <s v="   CR-Complete the Passage"/>
    <x v="1"/>
    <s v="D"/>
    <x v="0"/>
    <d v="1899-12-30T00:01:57"/>
    <s v="D"/>
    <s v="Guessed"/>
    <n v="4"/>
  </r>
  <r>
    <d v="2024-07-11T19:13:54"/>
    <x v="38"/>
    <x v="3"/>
    <n v="158"/>
    <s v="   CR-Evaluate Argument"/>
    <x v="1"/>
    <s v="D"/>
    <x v="0"/>
    <d v="1899-12-30T00:02:09"/>
    <s v="D"/>
    <m/>
    <n v="4"/>
  </r>
  <r>
    <d v="2024-07-11T19:16:37"/>
    <x v="38"/>
    <x v="3"/>
    <n v="159"/>
    <s v="   CR-Logical Flaw"/>
    <x v="1"/>
    <s v="A"/>
    <x v="1"/>
    <d v="1899-12-30T00:02:43"/>
    <s v="C"/>
    <m/>
    <n v="4"/>
  </r>
  <r>
    <d v="2024-07-11T19:18:14"/>
    <x v="38"/>
    <x v="3"/>
    <n v="160"/>
    <s v="   CR-Complete the Passage"/>
    <x v="1"/>
    <s v="D"/>
    <x v="0"/>
    <d v="1899-12-30T00:01:38"/>
    <s v="D"/>
    <m/>
    <n v="4"/>
  </r>
  <r>
    <d v="2024-07-11T19:19:49"/>
    <x v="38"/>
    <x v="3"/>
    <n v="161"/>
    <s v="   CR-Resolve Paradox"/>
    <x v="1"/>
    <s v="C"/>
    <x v="0"/>
    <d v="1899-12-30T00:01:34"/>
    <s v="C"/>
    <m/>
    <n v="4"/>
  </r>
  <r>
    <d v="2024-07-11T19:21:03"/>
    <x v="38"/>
    <x v="3"/>
    <n v="162"/>
    <s v="   CR-Resolve Paradox"/>
    <x v="1"/>
    <s v="A"/>
    <x v="0"/>
    <d v="1899-12-30T00:01:14"/>
    <s v="A"/>
    <m/>
    <n v="4"/>
  </r>
  <r>
    <d v="2024-07-11T19:22:46"/>
    <x v="38"/>
    <x v="3"/>
    <n v="163"/>
    <s v="   CR-Method of Reasoning"/>
    <x v="1"/>
    <s v="C"/>
    <x v="0"/>
    <d v="1899-12-30T00:01:43"/>
    <s v="C"/>
    <s v="GUESSED"/>
    <n v="4"/>
  </r>
  <r>
    <d v="2024-07-11T19:26:34"/>
    <x v="38"/>
    <x v="3"/>
    <n v="164"/>
    <s v="   CR-Strengthen"/>
    <x v="1"/>
    <s v="C"/>
    <x v="0"/>
    <d v="1899-12-30T00:02:38"/>
    <s v="C"/>
    <m/>
    <n v="4"/>
  </r>
  <r>
    <d v="2024-07-11T19:29:47"/>
    <x v="38"/>
    <x v="3"/>
    <n v="165"/>
    <s v="   CR-Assumption"/>
    <x v="1"/>
    <s v="B"/>
    <x v="0"/>
    <d v="1899-12-30T00:03:14"/>
    <s v="B"/>
    <m/>
    <n v="4"/>
  </r>
  <r>
    <d v="2024-07-11T19:31:43"/>
    <x v="38"/>
    <x v="3"/>
    <n v="166"/>
    <s v="   CR-Additional Evidence"/>
    <x v="1"/>
    <s v="B"/>
    <x v="0"/>
    <d v="1899-12-30T00:01:55"/>
    <s v="B"/>
    <m/>
    <n v="4"/>
  </r>
  <r>
    <d v="2024-07-11T19:34:39"/>
    <x v="38"/>
    <x v="3"/>
    <n v="167"/>
    <s v="   CR-Resolve Paradox"/>
    <x v="1"/>
    <s v="C"/>
    <x v="0"/>
    <d v="1899-12-30T00:02:57"/>
    <s v="C"/>
    <s v="Guessed"/>
    <n v="4"/>
  </r>
  <r>
    <d v="2024-07-11T19:36:59"/>
    <x v="38"/>
    <x v="3"/>
    <n v="168"/>
    <s v="   CR-Method of Reasoning"/>
    <x v="1"/>
    <s v="C"/>
    <x v="1"/>
    <d v="1899-12-30T00:02:20"/>
    <s v="B"/>
    <s v="Guessed"/>
    <n v="4"/>
  </r>
  <r>
    <d v="2024-07-11T19:38:53"/>
    <x v="38"/>
    <x v="3"/>
    <n v="169"/>
    <s v="   CR-Resolve Paradox"/>
    <x v="1"/>
    <s v="D"/>
    <x v="0"/>
    <d v="1899-12-30T00:01:53"/>
    <s v="D"/>
    <m/>
    <n v="4"/>
  </r>
  <r>
    <d v="2024-07-11T19:40:35"/>
    <x v="38"/>
    <x v="3"/>
    <n v="170"/>
    <s v="   CR-Strengthen"/>
    <x v="1"/>
    <s v="D"/>
    <x v="0"/>
    <d v="1899-12-30T00:01:43"/>
    <s v="D"/>
    <m/>
    <n v="4"/>
  </r>
  <r>
    <d v="2024-07-11T19:42:39"/>
    <x v="38"/>
    <x v="3"/>
    <n v="171"/>
    <s v="   CR-Bold Face CR"/>
    <x v="1"/>
    <s v="D"/>
    <x v="0"/>
    <d v="1899-12-30T00:02:03"/>
    <s v="D"/>
    <m/>
    <n v="4"/>
  </r>
  <r>
    <d v="2024-07-11T19:44:09"/>
    <x v="38"/>
    <x v="3"/>
    <n v="172"/>
    <s v="   CR-Complete the Passage"/>
    <x v="1"/>
    <s v="D"/>
    <x v="0"/>
    <d v="1899-12-30T00:01:31"/>
    <s v="D"/>
    <m/>
    <n v="4"/>
  </r>
  <r>
    <d v="2024-07-11T19:48:17"/>
    <x v="38"/>
    <x v="3"/>
    <n v="173"/>
    <s v="   CR-Evaluate Argument"/>
    <x v="1"/>
    <s v="B"/>
    <x v="0"/>
    <d v="1899-12-30T00:02:09"/>
    <s v="B"/>
    <m/>
    <n v="4"/>
  </r>
  <r>
    <d v="2024-07-11T19:50:45"/>
    <x v="38"/>
    <x v="3"/>
    <n v="174"/>
    <s v="   CR-Except"/>
    <x v="2"/>
    <s v="E"/>
    <x v="0"/>
    <d v="1899-12-30T00:02:27"/>
    <s v="E"/>
    <m/>
    <n v="6"/>
  </r>
  <r>
    <d v="2024-07-11T19:52:52"/>
    <x v="38"/>
    <x v="3"/>
    <n v="175"/>
    <s v="   CR-Logical Flaw"/>
    <x v="2"/>
    <s v="B"/>
    <x v="0"/>
    <d v="1899-12-30T00:02:07"/>
    <s v="B"/>
    <m/>
    <n v="6"/>
  </r>
  <r>
    <d v="2024-07-11T19:54:36"/>
    <x v="38"/>
    <x v="3"/>
    <n v="176"/>
    <s v="   CR-Conclusion"/>
    <x v="2"/>
    <s v="B"/>
    <x v="0"/>
    <d v="1899-12-30T00:01:44"/>
    <s v="B"/>
    <m/>
    <n v="6"/>
  </r>
  <r>
    <d v="2024-07-13T18:46:39"/>
    <x v="7"/>
    <x v="0"/>
    <n v="101"/>
    <s v="   Q-Arithmetic"/>
    <x v="1"/>
    <s v="E"/>
    <x v="0"/>
    <d v="1899-12-30T00:01:28"/>
    <s v="E"/>
    <m/>
    <n v="4"/>
  </r>
  <r>
    <d v="2024-07-13T18:50:59"/>
    <x v="7"/>
    <x v="0"/>
    <n v="102"/>
    <s v="   Q-Arithmetic"/>
    <x v="1"/>
    <s v="B"/>
    <x v="0"/>
    <d v="1899-12-30T00:02:03"/>
    <s v="B"/>
    <s v="Guessed"/>
    <n v="4"/>
  </r>
  <r>
    <d v="2024-07-13T18:52:05"/>
    <x v="7"/>
    <x v="0"/>
    <n v="103"/>
    <s v="   Q-Number Properties"/>
    <x v="1"/>
    <s v="D"/>
    <x v="0"/>
    <d v="1899-12-30T00:01:05"/>
    <s v="D"/>
    <m/>
    <n v="4"/>
  </r>
  <r>
    <d v="2024-07-13T18:54:05"/>
    <x v="7"/>
    <x v="0"/>
    <n v="104"/>
    <s v="   Q-Coordinate Geometry"/>
    <x v="1"/>
    <s v="B"/>
    <x v="0"/>
    <d v="1899-12-30T00:02:00"/>
    <s v="B"/>
    <m/>
    <n v="4"/>
  </r>
  <r>
    <d v="2024-07-13T18:55:54"/>
    <x v="7"/>
    <x v="0"/>
    <n v="105"/>
    <s v="   Q-Percents and Interest Problems"/>
    <x v="1"/>
    <s v="E"/>
    <x v="0"/>
    <d v="1899-12-30T00:01:49"/>
    <s v="E"/>
    <m/>
    <n v="4"/>
  </r>
  <r>
    <d v="2024-07-13T18:58:12"/>
    <x v="7"/>
    <x v="0"/>
    <n v="106"/>
    <s v="   Q-Arithmetic"/>
    <x v="1"/>
    <s v="E"/>
    <x v="0"/>
    <d v="1899-12-30T00:01:17"/>
    <s v="E"/>
    <m/>
    <n v="4"/>
  </r>
  <r>
    <d v="2024-07-13T18:59:45"/>
    <x v="7"/>
    <x v="0"/>
    <n v="107"/>
    <s v="   Q-Graphs and Illustrations"/>
    <x v="1"/>
    <s v="B"/>
    <x v="0"/>
    <d v="1899-12-30T00:01:32"/>
    <s v="B"/>
    <m/>
    <n v="4"/>
  </r>
  <r>
    <d v="2024-07-13T19:03:11"/>
    <x v="7"/>
    <x v="0"/>
    <n v="108"/>
    <s v="   Q-Inequalities"/>
    <x v="1"/>
    <s v="E"/>
    <x v="0"/>
    <d v="1899-12-30T00:03:27"/>
    <s v="E"/>
    <m/>
    <n v="4"/>
  </r>
  <r>
    <d v="2024-07-13T19:06:02"/>
    <x v="7"/>
    <x v="0"/>
    <n v="109"/>
    <s v="   Q-Arithmetic"/>
    <x v="1"/>
    <s v="B"/>
    <x v="0"/>
    <d v="1899-12-30T00:02:50"/>
    <s v="B"/>
    <m/>
    <n v="4"/>
  </r>
  <r>
    <d v="2024-07-13T19:10:33"/>
    <x v="7"/>
    <x v="0"/>
    <n v="110"/>
    <s v="   Q-Divisibility/Multiples/Factors"/>
    <x v="1"/>
    <s v="E"/>
    <x v="0"/>
    <d v="1899-12-30T00:02:26"/>
    <s v="E"/>
    <m/>
    <n v="4"/>
  </r>
  <r>
    <d v="2024-07-13T19:12:29"/>
    <x v="7"/>
    <x v="0"/>
    <n v="111"/>
    <s v="   Q-Algebra"/>
    <x v="1"/>
    <s v="C"/>
    <x v="0"/>
    <d v="1899-12-30T00:01:56"/>
    <s v="C"/>
    <m/>
    <n v="4"/>
  </r>
  <r>
    <d v="2024-07-13T19:14:15"/>
    <x v="7"/>
    <x v="0"/>
    <n v="112"/>
    <s v="   Q-Inequalities"/>
    <x v="1"/>
    <s v="E"/>
    <x v="0"/>
    <d v="1899-12-30T00:01:45"/>
    <s v="E"/>
    <m/>
    <n v="4"/>
  </r>
  <r>
    <d v="2024-07-13T19:16:04"/>
    <x v="7"/>
    <x v="0"/>
    <n v="113"/>
    <s v="   Q-Arithmetic"/>
    <x v="1"/>
    <s v="D"/>
    <x v="0"/>
    <d v="1899-12-30T00:01:49"/>
    <s v="D"/>
    <m/>
    <n v="4"/>
  </r>
  <r>
    <d v="2024-07-13T19:19:53"/>
    <x v="7"/>
    <x v="0"/>
    <n v="114"/>
    <s v="   Q-Overlapping Sets"/>
    <x v="1"/>
    <s v="E"/>
    <x v="1"/>
    <d v="1899-12-30T00:03:48"/>
    <s v="B"/>
    <s v="language was tough"/>
    <n v="4"/>
  </r>
  <r>
    <d v="2024-07-13T19:21:37"/>
    <x v="7"/>
    <x v="0"/>
    <n v="115"/>
    <s v="   Q-Statistics and Sets Problems"/>
    <x v="1"/>
    <s v="B"/>
    <x v="0"/>
    <d v="1899-12-30T00:01:11"/>
    <s v="B"/>
    <m/>
    <n v="4"/>
  </r>
  <r>
    <d v="2024-07-13T19:24:12"/>
    <x v="7"/>
    <x v="0"/>
    <n v="116"/>
    <s v="   Q-Coordinate Geometry"/>
    <x v="1"/>
    <s v="C"/>
    <x v="0"/>
    <d v="1899-12-30T00:02:35"/>
    <s v="C"/>
    <m/>
    <n v="4"/>
  </r>
  <r>
    <d v="2024-07-13T19:32:58"/>
    <x v="7"/>
    <x v="0"/>
    <n v="117"/>
    <s v="   Q-Algebra"/>
    <x v="1"/>
    <s v="C"/>
    <x v="0"/>
    <d v="1899-12-30T00:02:19"/>
    <s v="C"/>
    <m/>
    <n v="4"/>
  </r>
  <r>
    <d v="2024-07-13T19:33:22"/>
    <x v="7"/>
    <x v="0"/>
    <n v="118"/>
    <s v="   Q-Arithmetic"/>
    <x v="1"/>
    <s v="B"/>
    <x v="0"/>
    <d v="1899-12-30T00:00:24"/>
    <s v="B"/>
    <m/>
    <n v="4"/>
  </r>
  <r>
    <d v="2024-07-13T19:34:51"/>
    <x v="7"/>
    <x v="0"/>
    <n v="119"/>
    <s v="   Q-Percents and Interest Problems"/>
    <x v="1"/>
    <s v="E"/>
    <x v="0"/>
    <d v="1899-12-30T00:01:29"/>
    <s v="E"/>
    <m/>
    <n v="4"/>
  </r>
  <r>
    <d v="2024-07-13T19:38:59"/>
    <x v="7"/>
    <x v="0"/>
    <n v="120"/>
    <s v="   Q-Distance/Rate Problems"/>
    <x v="1"/>
    <s v="B"/>
    <x v="0"/>
    <d v="1899-12-30T00:02:07"/>
    <s v="B"/>
    <m/>
    <n v="4"/>
  </r>
  <r>
    <d v="2024-07-13T19:43:00"/>
    <x v="7"/>
    <x v="0"/>
    <n v="121"/>
    <s v="   Q-Divisibility/Multiples/Factors"/>
    <x v="1"/>
    <s v="E"/>
    <x v="0"/>
    <d v="1899-12-30T00:02:00"/>
    <s v="E"/>
    <m/>
    <n v="4"/>
  </r>
  <r>
    <d v="2024-07-13T19:44:02"/>
    <x v="7"/>
    <x v="0"/>
    <n v="122"/>
    <s v="   Q-Coordinate Geometry"/>
    <x v="1"/>
    <s v="E"/>
    <x v="0"/>
    <d v="1899-12-30T00:01:02"/>
    <s v="E"/>
    <m/>
    <n v="4"/>
  </r>
  <r>
    <d v="2024-07-13T19:47:09"/>
    <x v="7"/>
    <x v="0"/>
    <n v="123"/>
    <s v="   Q-Percents and Interest Problems"/>
    <x v="1"/>
    <s v="A"/>
    <x v="1"/>
    <d v="1899-12-30T00:03:07"/>
    <s v="B"/>
    <s v="calculation was lengthy"/>
    <n v="4"/>
  </r>
  <r>
    <d v="2024-07-13T19:47:47"/>
    <x v="7"/>
    <x v="0"/>
    <n v="124"/>
    <s v="   Q-Percents and Interest Problems"/>
    <x v="1"/>
    <s v="B"/>
    <x v="0"/>
    <d v="1899-12-30T00:00:37"/>
    <s v="B"/>
    <m/>
    <n v="4"/>
  </r>
  <r>
    <d v="2024-07-13T19:49:45"/>
    <x v="7"/>
    <x v="0"/>
    <n v="125"/>
    <s v="   Q-Arithmetic"/>
    <x v="1"/>
    <s v="B"/>
    <x v="0"/>
    <d v="1899-12-30T00:01:48"/>
    <s v="B"/>
    <m/>
    <n v="4"/>
  </r>
  <r>
    <d v="2024-07-13T23:47:56"/>
    <x v="7"/>
    <x v="1"/>
    <n v="277"/>
    <s v="   Q-Functions and Custom Characters"/>
    <x v="2"/>
    <s v="D"/>
    <x v="1"/>
    <d v="1899-12-30T00:01:44"/>
    <s v="A"/>
    <m/>
    <n v="6"/>
  </r>
  <r>
    <d v="2024-07-13T23:49:48"/>
    <x v="7"/>
    <x v="1"/>
    <n v="278"/>
    <s v="   Q-Geometry"/>
    <x v="2"/>
    <s v="A"/>
    <x v="0"/>
    <d v="1899-12-30T00:01:52"/>
    <s v="A"/>
    <m/>
    <n v="6"/>
  </r>
  <r>
    <d v="2024-07-13T23:52:09"/>
    <x v="7"/>
    <x v="1"/>
    <n v="279"/>
    <s v="   Q-Algebra"/>
    <x v="2"/>
    <s v="C"/>
    <x v="0"/>
    <d v="1899-12-30T00:02:21"/>
    <s v="C"/>
    <s v="Guessed"/>
    <n v="6"/>
  </r>
  <r>
    <d v="2024-07-13T23:53:45"/>
    <x v="7"/>
    <x v="1"/>
    <n v="280"/>
    <s v="   Q-Functions and Custom Characters"/>
    <x v="2"/>
    <s v="D"/>
    <x v="0"/>
    <d v="1899-12-30T00:01:24"/>
    <s v="D"/>
    <m/>
    <n v="6"/>
  </r>
  <r>
    <d v="2024-07-13T23:56:12"/>
    <x v="7"/>
    <x v="1"/>
    <n v="281"/>
    <s v="   Q-Number Properties"/>
    <x v="2"/>
    <s v="E"/>
    <x v="0"/>
    <d v="1899-12-30T00:02:27"/>
    <s v="E"/>
    <m/>
    <n v="6"/>
  </r>
  <r>
    <d v="2024-07-13T23:59:03"/>
    <x v="7"/>
    <x v="1"/>
    <n v="282"/>
    <s v="   Q-Arithmetic"/>
    <x v="2"/>
    <s v="E"/>
    <x v="0"/>
    <d v="1899-12-30T00:02:51"/>
    <s v="E"/>
    <s v="Guessed"/>
    <n v="6"/>
  </r>
  <r>
    <d v="2024-07-14T00:01:50"/>
    <x v="7"/>
    <x v="1"/>
    <n v="283"/>
    <s v="   Q-Algebra"/>
    <x v="2"/>
    <s v="E"/>
    <x v="0"/>
    <d v="1899-12-30T00:02:20"/>
    <s v="E"/>
    <m/>
    <n v="6"/>
  </r>
  <r>
    <d v="2024-07-14T00:02:45"/>
    <x v="7"/>
    <x v="1"/>
    <n v="284"/>
    <s v="   Q-Work/Rate Problems"/>
    <x v="2"/>
    <s v="B"/>
    <x v="0"/>
    <d v="1899-12-30T00:02:44"/>
    <s v="B"/>
    <m/>
    <n v="6"/>
  </r>
  <r>
    <d v="2024-07-14T00:08:52"/>
    <x v="7"/>
    <x v="1"/>
    <n v="285"/>
    <s v="   Q-Exponents/Powers"/>
    <x v="2"/>
    <s v="D"/>
    <x v="0"/>
    <d v="1899-12-30T00:02:56"/>
    <s v="D"/>
    <s v="Guessed"/>
    <n v="6"/>
  </r>
  <r>
    <d v="2024-07-14T00:13:47"/>
    <x v="7"/>
    <x v="1"/>
    <n v="286"/>
    <s v="   Q-Sequences"/>
    <x v="2"/>
    <s v="B"/>
    <x v="1"/>
    <d v="1899-12-30T00:03:11"/>
    <s v="A"/>
    <m/>
    <n v="6"/>
  </r>
  <r>
    <d v="2024-07-14T00:15:21"/>
    <x v="7"/>
    <x v="1"/>
    <n v="287"/>
    <s v="   Q-Sequences"/>
    <x v="2"/>
    <s v="C"/>
    <x v="1"/>
    <d v="1899-12-30T00:01:34"/>
    <s v="A"/>
    <m/>
    <n v="6"/>
  </r>
  <r>
    <d v="2024-07-14T00:17:54"/>
    <x v="7"/>
    <x v="1"/>
    <n v="288"/>
    <s v="   Q-Overlapping Sets"/>
    <x v="2"/>
    <s v="A"/>
    <x v="1"/>
    <d v="1899-12-30T00:02:24"/>
    <s v="C"/>
    <m/>
    <n v="6"/>
  </r>
  <r>
    <d v="2024-07-14T00:20:52"/>
    <x v="7"/>
    <x v="1"/>
    <n v="289"/>
    <s v="   Q-Work/Rate Problems"/>
    <x v="2"/>
    <s v="E"/>
    <x v="0"/>
    <d v="1899-12-30T00:02:58"/>
    <s v="E"/>
    <m/>
    <n v="6"/>
  </r>
  <r>
    <d v="2024-07-14T00:22:42"/>
    <x v="7"/>
    <x v="1"/>
    <n v="290"/>
    <s v="   Q-Coordinate Geometry"/>
    <x v="2"/>
    <s v="A"/>
    <x v="0"/>
    <d v="1899-12-30T00:01:51"/>
    <s v="A"/>
    <m/>
    <n v="6"/>
  </r>
  <r>
    <d v="2024-07-14T00:27:28"/>
    <x v="7"/>
    <x v="1"/>
    <n v="291"/>
    <s v="   Q-Algebra"/>
    <x v="2"/>
    <s v="A"/>
    <x v="0"/>
    <d v="1899-12-30T00:01:00"/>
    <s v="A"/>
    <m/>
    <n v="6"/>
  </r>
  <r>
    <d v="2024-07-14T00:29:38"/>
    <x v="7"/>
    <x v="1"/>
    <n v="292"/>
    <s v="   Q-Overlapping Sets"/>
    <x v="2"/>
    <s v="B"/>
    <x v="0"/>
    <d v="1899-12-30T00:02:10"/>
    <s v="B"/>
    <m/>
    <n v="6"/>
  </r>
  <r>
    <d v="2024-07-14T00:32:49"/>
    <x v="7"/>
    <x v="1"/>
    <n v="293"/>
    <s v="   Q-Overlapping Sets"/>
    <x v="2"/>
    <s v="A"/>
    <x v="0"/>
    <d v="1899-12-30T00:02:17"/>
    <s v="A"/>
    <m/>
    <n v="6"/>
  </r>
  <r>
    <d v="2024-07-14T00:33:39"/>
    <x v="7"/>
    <x v="1"/>
    <n v="294"/>
    <s v="   Q-Statistics and Sets Problems"/>
    <x v="2"/>
    <s v="B"/>
    <x v="1"/>
    <d v="1899-12-30T00:00:50"/>
    <s v="A"/>
    <m/>
    <n v="6"/>
  </r>
  <r>
    <d v="2024-07-14T00:35:59"/>
    <x v="7"/>
    <x v="1"/>
    <n v="295"/>
    <s v="   Q-Overlapping Sets"/>
    <x v="2"/>
    <s v="A"/>
    <x v="1"/>
    <d v="1899-12-30T00:01:55"/>
    <s v="E"/>
    <m/>
    <n v="6"/>
  </r>
  <r>
    <d v="2024-07-14T00:37:01"/>
    <x v="7"/>
    <x v="1"/>
    <n v="296"/>
    <s v="   Q-Number Properties"/>
    <x v="2"/>
    <s v="A"/>
    <x v="0"/>
    <d v="1899-12-30T00:01:01"/>
    <s v="A"/>
    <m/>
    <n v="6"/>
  </r>
  <r>
    <d v="2024-07-14T00:38:59"/>
    <x v="7"/>
    <x v="1"/>
    <n v="297"/>
    <s v="   Q-Number Properties"/>
    <x v="2"/>
    <s v="C"/>
    <x v="0"/>
    <d v="1899-12-30T00:01:58"/>
    <s v="C"/>
    <m/>
    <n v="6"/>
  </r>
  <r>
    <d v="2024-07-14T00:40:37"/>
    <x v="7"/>
    <x v="1"/>
    <n v="298"/>
    <s v="   Q-Distance/Rate Problems"/>
    <x v="2"/>
    <s v="A"/>
    <x v="0"/>
    <d v="1899-12-30T00:01:38"/>
    <s v="A"/>
    <m/>
    <n v="6"/>
  </r>
  <r>
    <d v="2024-07-14T00:42:18"/>
    <x v="7"/>
    <x v="1"/>
    <n v="299"/>
    <s v="   Q-Coordinate Geometry"/>
    <x v="2"/>
    <s v="B"/>
    <x v="0"/>
    <d v="1899-12-30T00:01:41"/>
    <s v="B"/>
    <m/>
    <n v="6"/>
  </r>
  <r>
    <d v="2024-07-14T00:43:44"/>
    <x v="7"/>
    <x v="1"/>
    <n v="300"/>
    <s v="   Q-Exponents/Powers"/>
    <x v="2"/>
    <s v="E"/>
    <x v="1"/>
    <d v="1899-12-30T00:01:26"/>
    <s v="B"/>
    <m/>
    <n v="6"/>
  </r>
  <r>
    <d v="2024-07-14T15:42:59"/>
    <x v="7"/>
    <x v="0"/>
    <n v="126"/>
    <s v="   Q-Geometry"/>
    <x v="1"/>
    <s v="B"/>
    <x v="0"/>
    <d v="1899-12-30T00:01:50"/>
    <s v="B"/>
    <m/>
    <n v="4"/>
  </r>
  <r>
    <d v="2024-07-14T15:43:42"/>
    <x v="7"/>
    <x v="0"/>
    <n v="127"/>
    <s v="   Q-Arithmetic"/>
    <x v="1"/>
    <s v="C"/>
    <x v="0"/>
    <d v="1899-12-30T00:00:43"/>
    <s v="C"/>
    <m/>
    <n v="4"/>
  </r>
  <r>
    <d v="2024-07-14T15:47:41"/>
    <x v="7"/>
    <x v="0"/>
    <n v="128"/>
    <s v="   Q-Percents and Interest Problems"/>
    <x v="1"/>
    <s v="B"/>
    <x v="0"/>
    <d v="1899-12-30T00:02:07"/>
    <s v="B"/>
    <m/>
    <n v="4"/>
  </r>
  <r>
    <d v="2024-07-14T15:49:17"/>
    <x v="7"/>
    <x v="0"/>
    <n v="129"/>
    <s v="   Q-Sequences"/>
    <x v="1"/>
    <s v="D"/>
    <x v="0"/>
    <d v="1899-12-30T00:01:36"/>
    <s v="D"/>
    <m/>
    <n v="4"/>
  </r>
  <r>
    <d v="2024-07-14T15:52:26"/>
    <x v="7"/>
    <x v="0"/>
    <n v="130"/>
    <s v="   Q-Algebra"/>
    <x v="1"/>
    <s v="B"/>
    <x v="0"/>
    <d v="1899-12-30T00:03:09"/>
    <s v="B"/>
    <s v="Guessed"/>
    <n v="4"/>
  </r>
  <r>
    <d v="2024-07-14T15:57:18"/>
    <x v="7"/>
    <x v="0"/>
    <n v="131"/>
    <s v="   Q-Arithmetic"/>
    <x v="1"/>
    <s v="D"/>
    <x v="0"/>
    <d v="1899-12-30T00:01:07"/>
    <s v="D"/>
    <m/>
    <n v="4"/>
  </r>
  <r>
    <d v="2024-07-14T15:59:14"/>
    <x v="7"/>
    <x v="0"/>
    <n v="132"/>
    <s v="   Q-Percents and Interest Problems"/>
    <x v="1"/>
    <s v="E"/>
    <x v="1"/>
    <d v="1899-12-30T00:01:56"/>
    <s v="B"/>
    <m/>
    <n v="4"/>
  </r>
  <r>
    <d v="2024-07-14T16:00:08"/>
    <x v="7"/>
    <x v="0"/>
    <n v="133"/>
    <s v="   Q-Sequences"/>
    <x v="2"/>
    <s v="D"/>
    <x v="0"/>
    <d v="1899-12-30T00:00:54"/>
    <s v="D"/>
    <m/>
    <n v="6"/>
  </r>
  <r>
    <d v="2024-07-14T16:02:37"/>
    <x v="7"/>
    <x v="0"/>
    <n v="134"/>
    <s v="   Q-Geometry"/>
    <x v="2"/>
    <s v="B"/>
    <x v="0"/>
    <d v="1899-12-30T00:02:29"/>
    <s v="B"/>
    <s v="Geometry"/>
    <n v="6"/>
  </r>
  <r>
    <d v="2024-07-14T16:12:29"/>
    <x v="7"/>
    <x v="0"/>
    <n v="135"/>
    <s v="   Q-Arithmetic"/>
    <x v="2"/>
    <s v="C"/>
    <x v="0"/>
    <d v="1899-12-30T00:04:28"/>
    <s v="C"/>
    <s v="Guessed"/>
    <n v="6"/>
  </r>
  <r>
    <d v="2024-07-14T16:16:32"/>
    <x v="7"/>
    <x v="0"/>
    <n v="136"/>
    <s v="   Q-Number Properties"/>
    <x v="2"/>
    <s v="C"/>
    <x v="0"/>
    <d v="1899-12-30T00:02:03"/>
    <s v="C"/>
    <m/>
    <n v="6"/>
  </r>
  <r>
    <d v="2024-07-14T16:18:04"/>
    <x v="7"/>
    <x v="0"/>
    <n v="137"/>
    <s v="   Q-Sequences"/>
    <x v="2"/>
    <s v="B"/>
    <x v="0"/>
    <d v="1899-12-30T00:01:32"/>
    <s v="B"/>
    <m/>
    <n v="6"/>
  </r>
  <r>
    <d v="2024-07-14T16:20:06"/>
    <x v="7"/>
    <x v="0"/>
    <n v="138"/>
    <s v="   Q-Sequences"/>
    <x v="2"/>
    <s v="A"/>
    <x v="0"/>
    <d v="1899-12-30T00:02:02"/>
    <s v="A"/>
    <m/>
    <n v="6"/>
  </r>
  <r>
    <d v="2024-07-14T16:21:04"/>
    <x v="7"/>
    <x v="0"/>
    <n v="139"/>
    <s v="   Q-Geometry"/>
    <x v="2"/>
    <s v="D"/>
    <x v="0"/>
    <d v="1899-12-30T00:00:59"/>
    <s v="D"/>
    <m/>
    <n v="6"/>
  </r>
  <r>
    <d v="2024-07-14T16:24:33"/>
    <x v="7"/>
    <x v="0"/>
    <n v="140"/>
    <s v="   Q-Geometry"/>
    <x v="2"/>
    <s v="D"/>
    <x v="0"/>
    <d v="1899-12-30T00:03:29"/>
    <s v="D"/>
    <s v="geometry"/>
    <n v="6"/>
  </r>
  <r>
    <d v="2024-07-14T16:28:12"/>
    <x v="7"/>
    <x v="0"/>
    <n v="141"/>
    <s v="   Q-Overlapping Sets"/>
    <x v="2"/>
    <s v="B"/>
    <x v="0"/>
    <d v="1899-12-30T00:01:50"/>
    <s v="B"/>
    <m/>
    <n v="6"/>
  </r>
  <r>
    <d v="2024-07-14T16:29:57"/>
    <x v="7"/>
    <x v="0"/>
    <n v="142"/>
    <s v="   Q-Exponents/Powers"/>
    <x v="2"/>
    <s v="C"/>
    <x v="0"/>
    <d v="1899-12-30T00:01:45"/>
    <s v="C"/>
    <m/>
    <n v="6"/>
  </r>
  <r>
    <d v="2024-07-14T16:31:48"/>
    <x v="7"/>
    <x v="0"/>
    <n v="143"/>
    <s v="   Q-Arithmetic"/>
    <x v="2"/>
    <s v="E"/>
    <x v="0"/>
    <d v="1899-12-30T00:01:51"/>
    <s v="E"/>
    <m/>
    <n v="6"/>
  </r>
  <r>
    <d v="2024-07-14T16:33:27"/>
    <x v="7"/>
    <x v="0"/>
    <n v="144"/>
    <s v="   Q-Arithmetic"/>
    <x v="2"/>
    <s v="A"/>
    <x v="0"/>
    <d v="1899-12-30T00:01:40"/>
    <s v="A"/>
    <m/>
    <n v="6"/>
  </r>
  <r>
    <d v="2024-07-14T16:34:44"/>
    <x v="7"/>
    <x v="0"/>
    <n v="145"/>
    <s v="   Q-Number Properties"/>
    <x v="2"/>
    <s v="E"/>
    <x v="0"/>
    <d v="1899-12-30T00:01:16"/>
    <s v="E"/>
    <m/>
    <n v="6"/>
  </r>
  <r>
    <d v="2024-07-14T16:35:54"/>
    <x v="7"/>
    <x v="0"/>
    <n v="146"/>
    <s v="   Q-Geometry"/>
    <x v="2"/>
    <s v="C"/>
    <x v="0"/>
    <d v="1899-12-30T00:01:10"/>
    <s v="C"/>
    <m/>
    <n v="6"/>
  </r>
  <r>
    <d v="2024-07-14T16:38:08"/>
    <x v="7"/>
    <x v="0"/>
    <n v="147"/>
    <s v="   Q-Arithmetic"/>
    <x v="2"/>
    <s v="C"/>
    <x v="0"/>
    <d v="1899-12-30T00:02:14"/>
    <s v="C"/>
    <s v="Guessed"/>
    <n v="6"/>
  </r>
  <r>
    <d v="2024-07-14T16:39:39"/>
    <x v="7"/>
    <x v="0"/>
    <n v="148"/>
    <s v="   Q-Statistics and Sets Problems"/>
    <x v="2"/>
    <s v="E"/>
    <x v="0"/>
    <d v="1899-12-30T00:01:31"/>
    <s v="E"/>
    <m/>
    <n v="6"/>
  </r>
  <r>
    <d v="2024-07-14T16:41:34"/>
    <x v="7"/>
    <x v="0"/>
    <n v="149"/>
    <s v="   Q-Geometry"/>
    <x v="2"/>
    <s v="C"/>
    <x v="0"/>
    <d v="1899-12-30T00:01:55"/>
    <s v="C"/>
    <m/>
    <n v="6"/>
  </r>
  <r>
    <d v="2024-07-14T16:42:59"/>
    <x v="7"/>
    <x v="0"/>
    <n v="150"/>
    <s v="   Q-Inequalities"/>
    <x v="2"/>
    <s v="D"/>
    <x v="0"/>
    <d v="1899-12-30T00:01:26"/>
    <s v="D"/>
    <m/>
    <n v="6"/>
  </r>
  <r>
    <d v="2024-07-14T22:39:45"/>
    <x v="53"/>
    <x v="3"/>
    <n v="1"/>
    <s v="   CR-Logical Flaw"/>
    <x v="2"/>
    <s v="C"/>
    <x v="0"/>
    <d v="1899-12-30T00:00:56"/>
    <s v="C"/>
    <m/>
    <n v="6"/>
  </r>
  <r>
    <d v="2024-07-14T22:46:38"/>
    <x v="53"/>
    <x v="3"/>
    <n v="2"/>
    <s v="   CR-Evaluate Argument"/>
    <x v="2"/>
    <s v="B"/>
    <x v="0"/>
    <d v="1899-12-30T00:01:37"/>
    <s v="B"/>
    <m/>
    <n v="6"/>
  </r>
  <r>
    <d v="2024-07-14T22:48:06"/>
    <x v="53"/>
    <x v="3"/>
    <n v="3"/>
    <s v="   CR-Must be True"/>
    <x v="2"/>
    <s v="D"/>
    <x v="0"/>
    <d v="1899-12-30T00:01:28"/>
    <s v="D"/>
    <m/>
    <n v="6"/>
  </r>
  <r>
    <d v="2024-07-14T22:52:33"/>
    <x v="53"/>
    <x v="3"/>
    <n v="4"/>
    <s v="   CR-Except"/>
    <x v="2"/>
    <s v="E"/>
    <x v="0"/>
    <d v="1899-12-30T00:01:22"/>
    <s v="E"/>
    <m/>
    <n v="6"/>
  </r>
  <r>
    <d v="2024-07-14T22:54:09"/>
    <x v="53"/>
    <x v="3"/>
    <n v="5"/>
    <s v="   CR-Except"/>
    <x v="2"/>
    <s v="C"/>
    <x v="0"/>
    <d v="1899-12-30T00:01:36"/>
    <s v="C"/>
    <m/>
    <n v="6"/>
  </r>
  <r>
    <d v="2024-07-14T22:55:32"/>
    <x v="53"/>
    <x v="3"/>
    <n v="6"/>
    <s v="   CR-Logical Flaw"/>
    <x v="2"/>
    <s v="A"/>
    <x v="0"/>
    <d v="1899-12-30T00:01:23"/>
    <s v="A"/>
    <m/>
    <n v="6"/>
  </r>
  <r>
    <d v="2024-07-14T22:57:14"/>
    <x v="53"/>
    <x v="3"/>
    <n v="7"/>
    <s v="   CR-Conclusion"/>
    <x v="2"/>
    <s v="C"/>
    <x v="0"/>
    <d v="1899-12-30T00:01:33"/>
    <s v="C"/>
    <m/>
    <n v="6"/>
  </r>
  <r>
    <d v="2024-07-14T22:58:49"/>
    <x v="53"/>
    <x v="3"/>
    <n v="8"/>
    <s v="   CR-Weaken"/>
    <x v="2"/>
    <s v="A"/>
    <x v="0"/>
    <d v="1899-12-30T00:01:35"/>
    <s v="A"/>
    <m/>
    <n v="6"/>
  </r>
  <r>
    <d v="2024-07-14T23:01:04"/>
    <x v="53"/>
    <x v="3"/>
    <n v="9"/>
    <s v="   CR-Assumption"/>
    <x v="2"/>
    <s v="E"/>
    <x v="0"/>
    <d v="1899-12-30T00:02:15"/>
    <s v="E"/>
    <m/>
    <n v="6"/>
  </r>
  <r>
    <d v="2024-07-14T23:03:10"/>
    <x v="53"/>
    <x v="3"/>
    <n v="10"/>
    <s v="   CR-Inference"/>
    <x v="2"/>
    <s v="D"/>
    <x v="0"/>
    <d v="1899-12-30T00:02:07"/>
    <s v="D"/>
    <s v="Guessed"/>
    <n v="6"/>
  </r>
  <r>
    <d v="2024-07-14T23:04:26"/>
    <x v="53"/>
    <x v="3"/>
    <n v="11"/>
    <s v="   CR-Resolve Paradox"/>
    <x v="2"/>
    <s v="A"/>
    <x v="0"/>
    <d v="1899-12-30T00:01:15"/>
    <s v="A"/>
    <m/>
    <n v="6"/>
  </r>
  <r>
    <d v="2024-07-14T23:06:45"/>
    <x v="53"/>
    <x v="3"/>
    <n v="12"/>
    <s v="   CR-Method of Reasoning"/>
    <x v="2"/>
    <s v="E"/>
    <x v="1"/>
    <d v="1899-12-30T00:02:19"/>
    <s v="A"/>
    <s v="Guessed"/>
    <n v="6"/>
  </r>
  <r>
    <d v="2024-07-14T23:08:22"/>
    <x v="53"/>
    <x v="3"/>
    <n v="13"/>
    <s v="   CR-Assumption"/>
    <x v="2"/>
    <s v="B"/>
    <x v="0"/>
    <d v="1899-12-30T00:01:37"/>
    <s v="B"/>
    <m/>
    <n v="6"/>
  </r>
  <r>
    <d v="2024-07-14T23:10:28"/>
    <x v="53"/>
    <x v="3"/>
    <n v="14"/>
    <s v="   CR-Inference"/>
    <x v="2"/>
    <s v="E"/>
    <x v="0"/>
    <d v="1899-12-30T00:02:06"/>
    <s v="E"/>
    <m/>
    <n v="6"/>
  </r>
  <r>
    <d v="2024-07-14T23:15:04"/>
    <x v="53"/>
    <x v="3"/>
    <n v="15"/>
    <s v="   CR-Method of Reasoning"/>
    <x v="2"/>
    <s v="A"/>
    <x v="0"/>
    <d v="1899-12-30T00:01:51"/>
    <s v="A"/>
    <m/>
    <n v="6"/>
  </r>
  <r>
    <d v="2024-07-14T23:19:04"/>
    <x v="53"/>
    <x v="3"/>
    <n v="16"/>
    <s v="   CR-Assumption"/>
    <x v="2"/>
    <s v="B"/>
    <x v="1"/>
    <d v="1899-12-30T00:02:05"/>
    <s v="A"/>
    <m/>
    <n v="6"/>
  </r>
  <r>
    <d v="2024-07-14T23:21:11"/>
    <x v="53"/>
    <x v="3"/>
    <n v="17"/>
    <s v="   CR-Similar Reasoning"/>
    <x v="2"/>
    <s v="A"/>
    <x v="0"/>
    <d v="1899-12-30T00:02:07"/>
    <s v="A"/>
    <m/>
    <n v="6"/>
  </r>
  <r>
    <d v="2024-07-14T23:22:49"/>
    <x v="53"/>
    <x v="3"/>
    <n v="18"/>
    <s v="   CR-Assumption"/>
    <x v="2"/>
    <s v="D"/>
    <x v="0"/>
    <d v="1899-12-30T00:01:38"/>
    <s v="D"/>
    <m/>
    <n v="6"/>
  </r>
  <r>
    <d v="2024-07-14T23:24:52"/>
    <x v="53"/>
    <x v="3"/>
    <n v="19"/>
    <s v="   CR-Inference"/>
    <x v="2"/>
    <s v="A"/>
    <x v="0"/>
    <d v="1899-12-30T00:02:02"/>
    <s v="A"/>
    <m/>
    <n v="6"/>
  </r>
  <r>
    <d v="2024-07-14T23:26:41"/>
    <x v="53"/>
    <x v="3"/>
    <n v="20"/>
    <s v="   CR-Assumption"/>
    <x v="2"/>
    <s v="D"/>
    <x v="0"/>
    <d v="1899-12-30T00:01:49"/>
    <s v="D"/>
    <m/>
    <n v="6"/>
  </r>
  <r>
    <d v="2024-07-14T23:28:49"/>
    <x v="53"/>
    <x v="3"/>
    <n v="21"/>
    <s v="   CR-Strengthen"/>
    <x v="2"/>
    <s v="C"/>
    <x v="0"/>
    <d v="1899-12-30T00:02:08"/>
    <s v="C"/>
    <s v="Guessed"/>
    <n v="6"/>
  </r>
  <r>
    <d v="2024-07-14T23:30:49"/>
    <x v="53"/>
    <x v="3"/>
    <n v="22"/>
    <s v="   CR-Assumption"/>
    <x v="2"/>
    <s v="C"/>
    <x v="0"/>
    <d v="1899-12-30T00:02:00"/>
    <s v="C"/>
    <m/>
    <n v="6"/>
  </r>
  <r>
    <d v="2024-07-14T23:34:01"/>
    <x v="53"/>
    <x v="3"/>
    <n v="23"/>
    <s v="   CR-Method of Reasoning"/>
    <x v="2"/>
    <s v="D"/>
    <x v="0"/>
    <d v="1899-12-30T00:02:34"/>
    <s v="D"/>
    <s v="Guessed"/>
    <n v="6"/>
  </r>
  <r>
    <d v="2024-07-14T23:36:37"/>
    <x v="53"/>
    <x v="3"/>
    <n v="24"/>
    <s v="   CR-Similar Reasoning"/>
    <x v="2"/>
    <s v="B"/>
    <x v="1"/>
    <d v="1899-12-30T00:02:37"/>
    <s v="A"/>
    <s v="Guessed"/>
    <n v="6"/>
  </r>
  <r>
    <d v="2024-07-14T23:37:43"/>
    <x v="53"/>
    <x v="3"/>
    <n v="25"/>
    <s v="   CR-Except"/>
    <x v="2"/>
    <s v="B"/>
    <x v="0"/>
    <d v="1899-12-30T00:01:05"/>
    <s v="B"/>
    <m/>
    <n v="6"/>
  </r>
  <r>
    <d v="2024-07-16T11:36:32"/>
    <x v="38"/>
    <x v="2"/>
    <n v="53"/>
    <s v="   RC- Detail"/>
    <x v="1"/>
    <s v="A"/>
    <x v="0"/>
    <d v="1899-12-30T00:06:42"/>
    <s v="A"/>
    <m/>
    <n v="4"/>
  </r>
  <r>
    <d v="2024-07-16T11:36:53"/>
    <x v="38"/>
    <x v="2"/>
    <n v="54"/>
    <s v="   RC-Function"/>
    <x v="1"/>
    <s v="C"/>
    <x v="0"/>
    <d v="1899-12-30T00:00:21"/>
    <s v="C"/>
    <m/>
    <n v="4"/>
  </r>
  <r>
    <d v="2024-07-16T11:39:13"/>
    <x v="38"/>
    <x v="2"/>
    <n v="55"/>
    <s v="   RC- Detail"/>
    <x v="1"/>
    <s v="B"/>
    <x v="0"/>
    <d v="1899-12-30T00:01:39"/>
    <s v="B"/>
    <m/>
    <n v="4"/>
  </r>
  <r>
    <d v="2024-07-16T11:40:59"/>
    <x v="38"/>
    <x v="2"/>
    <n v="56"/>
    <s v="   RC- Inference"/>
    <x v="1"/>
    <s v="E"/>
    <x v="0"/>
    <d v="1899-12-30T00:01:46"/>
    <s v="E"/>
    <m/>
    <n v="4"/>
  </r>
  <r>
    <d v="2024-07-16T11:41:39"/>
    <x v="38"/>
    <x v="2"/>
    <n v="57"/>
    <s v="   RC- Inference"/>
    <x v="1"/>
    <s v="D"/>
    <x v="1"/>
    <d v="1899-12-30T00:00:40"/>
    <s v="B"/>
    <m/>
    <n v="4"/>
  </r>
  <r>
    <d v="2024-07-16T11:43:13"/>
    <x v="38"/>
    <x v="2"/>
    <n v="58"/>
    <s v="   RC- Detail"/>
    <x v="1"/>
    <s v="D"/>
    <x v="0"/>
    <d v="1899-12-30T00:01:34"/>
    <s v="D"/>
    <m/>
    <n v="4"/>
  </r>
  <r>
    <d v="2024-07-16T11:45:15"/>
    <x v="38"/>
    <x v="2"/>
    <n v="59"/>
    <s v="   RC- Main Point"/>
    <x v="1"/>
    <s v="C"/>
    <x v="0"/>
    <d v="1899-12-30T00:00:31"/>
    <s v="C"/>
    <m/>
    <n v="4"/>
  </r>
  <r>
    <d v="2024-07-16T11:52:41"/>
    <x v="38"/>
    <x v="2"/>
    <n v="60"/>
    <s v="   RC- Inference"/>
    <x v="1"/>
    <s v="B"/>
    <x v="0"/>
    <d v="1899-12-30T00:07:26"/>
    <s v="B"/>
    <m/>
    <n v="4"/>
  </r>
  <r>
    <d v="2024-07-16T11:53:40"/>
    <x v="38"/>
    <x v="2"/>
    <n v="61"/>
    <s v="   RC- Inference"/>
    <x v="1"/>
    <s v="C"/>
    <x v="0"/>
    <d v="1899-12-30T00:00:45"/>
    <s v="C"/>
    <m/>
    <n v="4"/>
  </r>
  <r>
    <d v="2024-07-16T11:55:25"/>
    <x v="38"/>
    <x v="2"/>
    <n v="62"/>
    <s v="   RC- Inference"/>
    <x v="1"/>
    <s v="A"/>
    <x v="0"/>
    <d v="1899-12-30T00:01:44"/>
    <s v="A"/>
    <m/>
    <n v="4"/>
  </r>
  <r>
    <d v="2024-07-16T11:56:32"/>
    <x v="38"/>
    <x v="2"/>
    <n v="63"/>
    <s v="   RC- Main Point"/>
    <x v="1"/>
    <s v="C"/>
    <x v="0"/>
    <d v="1899-12-30T00:01:08"/>
    <s v="C"/>
    <m/>
    <n v="4"/>
  </r>
  <r>
    <d v="2024-07-16T11:57:42"/>
    <x v="38"/>
    <x v="2"/>
    <n v="64"/>
    <s v="   RC-Function"/>
    <x v="1"/>
    <s v="D"/>
    <x v="0"/>
    <d v="1899-12-30T00:01:09"/>
    <s v="D"/>
    <m/>
    <n v="4"/>
  </r>
  <r>
    <d v="2024-07-16T11:58:54"/>
    <x v="38"/>
    <x v="2"/>
    <n v="65"/>
    <s v="   RC- Inference"/>
    <x v="1"/>
    <s v="D"/>
    <x v="1"/>
    <d v="1899-12-30T00:01:12"/>
    <s v="E"/>
    <m/>
    <n v="4"/>
  </r>
  <r>
    <d v="2024-07-16T12:00:21"/>
    <x v="38"/>
    <x v="2"/>
    <n v="66"/>
    <s v="   RC- Detail"/>
    <x v="1"/>
    <s v="B"/>
    <x v="0"/>
    <d v="1899-12-30T00:01:27"/>
    <s v="B"/>
    <m/>
    <n v="4"/>
  </r>
  <r>
    <d v="2024-07-16T12:06:44"/>
    <x v="38"/>
    <x v="2"/>
    <n v="67"/>
    <s v="   RC- Inference"/>
    <x v="1"/>
    <s v="E"/>
    <x v="0"/>
    <d v="1899-12-30T00:06:24"/>
    <s v="E"/>
    <s v="Guessed"/>
    <n v="4"/>
  </r>
  <r>
    <d v="2024-07-16T12:07:55"/>
    <x v="38"/>
    <x v="2"/>
    <n v="68"/>
    <s v="   RC-Function"/>
    <x v="1"/>
    <s v="A"/>
    <x v="1"/>
    <d v="1899-12-30T00:01:11"/>
    <s v="B"/>
    <m/>
    <n v="4"/>
  </r>
  <r>
    <d v="2024-07-16T12:09:11"/>
    <x v="38"/>
    <x v="2"/>
    <n v="69"/>
    <s v="   RC- Inference"/>
    <x v="1"/>
    <s v="C"/>
    <x v="0"/>
    <d v="1899-12-30T00:01:16"/>
    <s v="C"/>
    <m/>
    <n v="4"/>
  </r>
  <r>
    <d v="2024-07-16T12:10:17"/>
    <x v="38"/>
    <x v="2"/>
    <n v="70"/>
    <s v="   RC- Inference"/>
    <x v="1"/>
    <s v="E"/>
    <x v="0"/>
    <d v="1899-12-30T00:01:06"/>
    <s v="E"/>
    <m/>
    <n v="4"/>
  </r>
  <r>
    <d v="2024-07-16T12:12:16"/>
    <x v="38"/>
    <x v="2"/>
    <n v="71"/>
    <s v="   RC- Inference"/>
    <x v="1"/>
    <s v="D"/>
    <x v="0"/>
    <d v="1899-12-30T00:01:59"/>
    <s v="D"/>
    <m/>
    <n v="4"/>
  </r>
  <r>
    <d v="2024-07-16T12:14:46"/>
    <x v="38"/>
    <x v="2"/>
    <n v="72"/>
    <s v="   RC- Detail"/>
    <x v="2"/>
    <s v="B"/>
    <x v="0"/>
    <d v="1899-12-30T00:02:29"/>
    <s v="B"/>
    <m/>
    <n v="6"/>
  </r>
  <r>
    <d v="2024-07-16T12:15:17"/>
    <x v="38"/>
    <x v="2"/>
    <n v="73"/>
    <s v="   RC- Inference"/>
    <x v="2"/>
    <s v="C"/>
    <x v="0"/>
    <d v="1899-12-30T00:00:31"/>
    <s v="C"/>
    <m/>
    <n v="6"/>
  </r>
  <r>
    <d v="2024-07-16T12:16:24"/>
    <x v="38"/>
    <x v="2"/>
    <n v="74"/>
    <s v="   RC- Inference"/>
    <x v="2"/>
    <s v="B"/>
    <x v="0"/>
    <d v="1899-12-30T00:01:08"/>
    <s v="B"/>
    <m/>
    <n v="6"/>
  </r>
  <r>
    <d v="2024-07-16T12:17:55"/>
    <x v="38"/>
    <x v="2"/>
    <n v="75"/>
    <s v="   RC-Function"/>
    <x v="2"/>
    <s v="A"/>
    <x v="0"/>
    <d v="1899-12-30T00:01:31"/>
    <s v="A"/>
    <m/>
    <n v="6"/>
  </r>
  <r>
    <d v="2024-07-16T12:19:13"/>
    <x v="38"/>
    <x v="2"/>
    <n v="76"/>
    <s v="   RC-Function"/>
    <x v="2"/>
    <s v="C"/>
    <x v="0"/>
    <d v="1899-12-30T00:01:18"/>
    <s v="C"/>
    <m/>
    <n v="6"/>
  </r>
  <r>
    <d v="2024-07-16T12:20:00"/>
    <x v="38"/>
    <x v="2"/>
    <n v="77"/>
    <s v="   RC- Inference"/>
    <x v="2"/>
    <s v="B"/>
    <x v="1"/>
    <d v="1899-12-30T00:00:47"/>
    <s v="E"/>
    <m/>
    <n v="6"/>
  </r>
  <r>
    <d v="2024-07-16T12:20:44"/>
    <x v="38"/>
    <x v="2"/>
    <n v="78"/>
    <s v="   RC- Main Point"/>
    <x v="2"/>
    <s v="C"/>
    <x v="1"/>
    <d v="1899-12-30T00:00:44"/>
    <s v="A"/>
    <m/>
    <n v="6"/>
  </r>
  <r>
    <d v="2024-07-16T15:39:40"/>
    <x v="8"/>
    <x v="3"/>
    <n v="565"/>
    <s v="   CR-Assumption"/>
    <x v="1"/>
    <s v="A"/>
    <x v="1"/>
    <d v="1899-12-30T00:02:18"/>
    <s v="E"/>
    <s v="Reattempted - Correct"/>
    <n v="4"/>
  </r>
  <r>
    <d v="2024-07-16T15:41:29"/>
    <x v="8"/>
    <x v="3"/>
    <n v="566"/>
    <s v="   CR-Inference"/>
    <x v="1"/>
    <s v="A"/>
    <x v="1"/>
    <d v="1899-12-30T00:01:48"/>
    <s v="C"/>
    <s v="Reattempted - Wrong"/>
    <n v="4"/>
  </r>
  <r>
    <d v="2024-07-16T15:43:08"/>
    <x v="8"/>
    <x v="3"/>
    <n v="567"/>
    <s v="   CR-Strengthen"/>
    <x v="1"/>
    <s v="B"/>
    <x v="1"/>
    <d v="1899-12-30T00:01:39"/>
    <s v="D"/>
    <s v="Reattempted - Correct"/>
    <n v="4"/>
  </r>
  <r>
    <d v="2024-07-16T15:44:55"/>
    <x v="8"/>
    <x v="3"/>
    <n v="568"/>
    <s v="   CR-Method of Reasoning"/>
    <x v="1"/>
    <s v="C"/>
    <x v="0"/>
    <d v="1899-12-30T00:01:47"/>
    <s v="C"/>
    <m/>
    <n v="4"/>
  </r>
  <r>
    <d v="2024-07-16T16:15:07"/>
    <x v="8"/>
    <x v="3"/>
    <n v="569"/>
    <s v="   CR-Strengthen"/>
    <x v="1"/>
    <s v="A"/>
    <x v="0"/>
    <d v="1899-12-30T00:01:26"/>
    <s v="A"/>
    <m/>
    <n v="4"/>
  </r>
  <r>
    <d v="2024-07-16T16:17:12"/>
    <x v="8"/>
    <x v="3"/>
    <n v="570"/>
    <s v="   CR-Assumption"/>
    <x v="1"/>
    <s v="D"/>
    <x v="0"/>
    <d v="1899-12-30T00:02:05"/>
    <s v="D"/>
    <s v="Guessed"/>
    <n v="4"/>
  </r>
  <r>
    <d v="2024-07-16T16:19:44"/>
    <x v="8"/>
    <x v="3"/>
    <n v="571"/>
    <s v="   CR-Additional Evidence"/>
    <x v="1"/>
    <s v="D"/>
    <x v="0"/>
    <d v="1899-12-30T00:02:32"/>
    <s v="D"/>
    <m/>
    <n v="4"/>
  </r>
  <r>
    <d v="2024-07-16T16:21:44"/>
    <x v="8"/>
    <x v="3"/>
    <n v="572"/>
    <s v="   CR-Bold Face CR"/>
    <x v="1"/>
    <s v="A"/>
    <x v="0"/>
    <d v="1899-12-30T00:02:00"/>
    <s v="A"/>
    <m/>
    <n v="4"/>
  </r>
  <r>
    <d v="2024-07-16T16:23:15"/>
    <x v="8"/>
    <x v="3"/>
    <n v="573"/>
    <s v="   CR-Resolve Paradox"/>
    <x v="1"/>
    <s v="C"/>
    <x v="0"/>
    <d v="1899-12-30T00:01:31"/>
    <s v="C"/>
    <m/>
    <n v="4"/>
  </r>
  <r>
    <d v="2024-07-16T16:25:05"/>
    <x v="8"/>
    <x v="3"/>
    <n v="574"/>
    <s v="   CR-Strengthen"/>
    <x v="1"/>
    <s v="E"/>
    <x v="0"/>
    <d v="1899-12-30T00:01:50"/>
    <s v="E"/>
    <m/>
    <n v="4"/>
  </r>
  <r>
    <d v="2024-07-16T16:26:59"/>
    <x v="8"/>
    <x v="3"/>
    <n v="575"/>
    <s v="   CR-Additional Evidence"/>
    <x v="1"/>
    <s v="D"/>
    <x v="1"/>
    <d v="1899-12-30T00:01:55"/>
    <s v="C"/>
    <s v="Reattempted - Correct"/>
    <n v="4"/>
  </r>
  <r>
    <d v="2024-07-16T16:28:16"/>
    <x v="8"/>
    <x v="3"/>
    <n v="576"/>
    <s v="   CR-Strengthen"/>
    <x v="1"/>
    <s v="B"/>
    <x v="0"/>
    <d v="1899-12-30T00:01:16"/>
    <s v="B"/>
    <m/>
    <n v="4"/>
  </r>
  <r>
    <d v="2024-07-16T16:31:33"/>
    <x v="8"/>
    <x v="3"/>
    <n v="577"/>
    <s v="   CR-Bold Face CR"/>
    <x v="1"/>
    <s v="B"/>
    <x v="1"/>
    <d v="1899-12-30T00:02:55"/>
    <s v="C"/>
    <s v="Reattempted - Correct"/>
    <n v="4"/>
  </r>
  <r>
    <d v="2024-07-16T16:32:45"/>
    <x v="8"/>
    <x v="3"/>
    <n v="578"/>
    <s v="   CR-Weaken"/>
    <x v="1"/>
    <s v="B"/>
    <x v="1"/>
    <d v="1899-12-30T00:01:11"/>
    <s v="A"/>
    <s v="Reattempted - Wrong"/>
    <n v="4"/>
  </r>
  <r>
    <d v="2024-07-16T16:35:07"/>
    <x v="8"/>
    <x v="3"/>
    <n v="579"/>
    <s v="   CR-Weaken"/>
    <x v="1"/>
    <s v="A"/>
    <x v="1"/>
    <d v="1899-12-30T00:02:22"/>
    <s v="C"/>
    <s v="Reattempted - Wrong"/>
    <n v="4"/>
  </r>
  <r>
    <d v="2024-07-16T16:36:33"/>
    <x v="8"/>
    <x v="3"/>
    <n v="580"/>
    <s v="   CR-Additional Evidence"/>
    <x v="1"/>
    <s v="B"/>
    <x v="0"/>
    <d v="1899-12-30T00:01:26"/>
    <s v="B"/>
    <m/>
    <n v="4"/>
  </r>
  <r>
    <d v="2024-07-16T16:39:05"/>
    <x v="8"/>
    <x v="3"/>
    <n v="581"/>
    <s v="   CR-Assumption"/>
    <x v="1"/>
    <s v="C"/>
    <x v="0"/>
    <d v="1899-12-30T00:02:21"/>
    <s v="C"/>
    <s v="Guessed"/>
    <n v="4"/>
  </r>
  <r>
    <d v="2024-07-16T16:40:17"/>
    <x v="8"/>
    <x v="3"/>
    <n v="582"/>
    <s v="   CR-Strengthen"/>
    <x v="1"/>
    <s v="D"/>
    <x v="0"/>
    <d v="1899-12-30T00:01:11"/>
    <s v="D"/>
    <m/>
    <n v="4"/>
  </r>
  <r>
    <d v="2024-07-16T16:41:55"/>
    <x v="8"/>
    <x v="3"/>
    <n v="583"/>
    <s v="   CR-Assumption"/>
    <x v="1"/>
    <s v="E"/>
    <x v="1"/>
    <d v="1899-12-30T00:01:38"/>
    <s v="C"/>
    <s v="Reattempted - Correct"/>
    <n v="4"/>
  </r>
  <r>
    <d v="2024-07-16T16:43:26"/>
    <x v="8"/>
    <x v="3"/>
    <n v="584"/>
    <s v="   CR-Assumption"/>
    <x v="1"/>
    <s v="A"/>
    <x v="0"/>
    <d v="1899-12-30T00:01:31"/>
    <s v="A"/>
    <m/>
    <n v="4"/>
  </r>
  <r>
    <d v="2024-07-16T16:45:22"/>
    <x v="8"/>
    <x v="3"/>
    <n v="585"/>
    <s v="   CR-Strengthen"/>
    <x v="1"/>
    <s v="E"/>
    <x v="0"/>
    <d v="1899-12-30T00:01:56"/>
    <s v="E"/>
    <m/>
    <n v="4"/>
  </r>
  <r>
    <d v="2024-07-16T16:47:14"/>
    <x v="8"/>
    <x v="3"/>
    <n v="586"/>
    <s v="   CR-Strengthen"/>
    <x v="1"/>
    <s v="D"/>
    <x v="1"/>
    <d v="1899-12-30T00:01:52"/>
    <s v="C"/>
    <s v="Reattempted - Wrong"/>
    <n v="4"/>
  </r>
  <r>
    <d v="2024-07-16T16:49:00"/>
    <x v="8"/>
    <x v="3"/>
    <n v="587"/>
    <s v="   CR-Strengthen"/>
    <x v="1"/>
    <s v="E"/>
    <x v="0"/>
    <d v="1899-12-30T00:01:42"/>
    <s v="E"/>
    <m/>
    <n v="4"/>
  </r>
  <r>
    <d v="2024-07-16T16:50:21"/>
    <x v="8"/>
    <x v="3"/>
    <n v="588"/>
    <s v="   CR-Additional Evidence"/>
    <x v="1"/>
    <s v="C"/>
    <x v="0"/>
    <d v="1899-12-30T00:01:21"/>
    <s v="C"/>
    <m/>
    <n v="4"/>
  </r>
  <r>
    <d v="2024-07-16T16:52:12"/>
    <x v="8"/>
    <x v="3"/>
    <n v="589"/>
    <s v="   CR-Additional Evidence"/>
    <x v="1"/>
    <s v="D"/>
    <x v="0"/>
    <d v="1899-12-30T00:01:51"/>
    <s v="D"/>
    <m/>
    <n v="4"/>
  </r>
  <r>
    <d v="2024-07-17T10:05:18"/>
    <x v="54"/>
    <x v="3"/>
    <n v="1"/>
    <s v="   CR-Inference"/>
    <x v="2"/>
    <s v="B"/>
    <x v="0"/>
    <d v="1899-12-30T00:01:33"/>
    <s v="B"/>
    <m/>
    <n v="6"/>
  </r>
  <r>
    <d v="2024-07-17T10:07:14"/>
    <x v="54"/>
    <x v="3"/>
    <n v="2"/>
    <s v="   CR-Evaluate Argument"/>
    <x v="2"/>
    <s v="B"/>
    <x v="0"/>
    <d v="1899-12-30T00:01:56"/>
    <s v="B"/>
    <m/>
    <n v="6"/>
  </r>
  <r>
    <d v="2024-07-17T10:09:57"/>
    <x v="54"/>
    <x v="3"/>
    <n v="3"/>
    <s v="   CR-Method of Reasoning"/>
    <x v="2"/>
    <s v="A"/>
    <x v="0"/>
    <d v="1899-12-30T00:02:21"/>
    <s v="A"/>
    <m/>
    <n v="6"/>
  </r>
  <r>
    <d v="2024-07-17T10:11:54"/>
    <x v="54"/>
    <x v="3"/>
    <n v="4"/>
    <s v="   CR-Conclusion"/>
    <x v="2"/>
    <s v="A"/>
    <x v="1"/>
    <d v="1899-12-30T00:01:57"/>
    <s v="E"/>
    <m/>
    <n v="6"/>
  </r>
  <r>
    <d v="2024-07-17T10:13:18"/>
    <x v="54"/>
    <x v="3"/>
    <n v="5"/>
    <s v="   CR-Except"/>
    <x v="2"/>
    <s v="B"/>
    <x v="0"/>
    <d v="1899-12-30T00:01:24"/>
    <s v="B"/>
    <m/>
    <n v="6"/>
  </r>
  <r>
    <d v="2024-07-17T10:15:10"/>
    <x v="54"/>
    <x v="3"/>
    <n v="6"/>
    <s v="   CR-Logical Flaw"/>
    <x v="2"/>
    <s v="C"/>
    <x v="0"/>
    <d v="1899-12-30T00:01:52"/>
    <s v="C"/>
    <m/>
    <n v="6"/>
  </r>
  <r>
    <d v="2024-07-17T10:17:32"/>
    <x v="54"/>
    <x v="3"/>
    <n v="7"/>
    <s v="   CR-Assumption"/>
    <x v="2"/>
    <s v="B"/>
    <x v="0"/>
    <d v="1899-12-30T00:02:22"/>
    <s v="B"/>
    <m/>
    <n v="6"/>
  </r>
  <r>
    <d v="2024-07-17T10:19:16"/>
    <x v="54"/>
    <x v="3"/>
    <n v="8"/>
    <s v="   CR-Additional Evidence"/>
    <x v="2"/>
    <s v="D"/>
    <x v="1"/>
    <d v="1899-12-30T00:01:44"/>
    <s v="A"/>
    <m/>
    <n v="6"/>
  </r>
  <r>
    <d v="2024-07-17T10:21:46"/>
    <x v="54"/>
    <x v="3"/>
    <n v="9"/>
    <s v="   CR-Inference"/>
    <x v="2"/>
    <s v="A"/>
    <x v="1"/>
    <d v="1899-12-30T00:02:30"/>
    <s v="B"/>
    <m/>
    <n v="6"/>
  </r>
  <r>
    <d v="2024-07-17T10:23:55"/>
    <x v="54"/>
    <x v="3"/>
    <n v="10"/>
    <s v="   CR-Logical Flaw"/>
    <x v="2"/>
    <s v="B"/>
    <x v="0"/>
    <d v="1899-12-30T00:02:09"/>
    <s v="B"/>
    <m/>
    <n v="6"/>
  </r>
  <r>
    <d v="2024-07-17T10:26:30"/>
    <x v="54"/>
    <x v="3"/>
    <n v="11"/>
    <s v="   CR-Inference"/>
    <x v="2"/>
    <s v="A"/>
    <x v="1"/>
    <d v="1899-12-30T00:02:36"/>
    <s v="E"/>
    <m/>
    <n v="6"/>
  </r>
  <r>
    <d v="2024-07-17T10:28:46"/>
    <x v="54"/>
    <x v="3"/>
    <n v="12"/>
    <s v="   CR-Inference"/>
    <x v="2"/>
    <s v="A"/>
    <x v="0"/>
    <d v="1899-12-30T00:02:16"/>
    <s v="A"/>
    <s v="Guessed"/>
    <n v="6"/>
  </r>
  <r>
    <d v="2024-07-17T10:31:44"/>
    <x v="54"/>
    <x v="3"/>
    <n v="13"/>
    <s v="   CR-Strengthen"/>
    <x v="2"/>
    <s v="D"/>
    <x v="0"/>
    <d v="1899-12-30T00:02:58"/>
    <s v="D"/>
    <m/>
    <n v="6"/>
  </r>
  <r>
    <d v="2024-07-17T10:33:48"/>
    <x v="54"/>
    <x v="3"/>
    <n v="14"/>
    <s v="   CR-Assumption"/>
    <x v="2"/>
    <s v="A"/>
    <x v="1"/>
    <d v="1899-12-30T00:02:03"/>
    <s v="D"/>
    <s v="Guessed"/>
    <n v="6"/>
  </r>
  <r>
    <d v="2024-07-17T10:35:43"/>
    <x v="54"/>
    <x v="3"/>
    <n v="15"/>
    <s v="   CR-Bold Face CR"/>
    <x v="2"/>
    <s v="E"/>
    <x v="0"/>
    <d v="1899-12-30T00:01:55"/>
    <s v="E"/>
    <m/>
    <n v="6"/>
  </r>
  <r>
    <d v="2024-07-17T10:38:25"/>
    <x v="54"/>
    <x v="3"/>
    <n v="16"/>
    <s v="   CR-Assumption"/>
    <x v="2"/>
    <s v="C"/>
    <x v="0"/>
    <d v="1899-12-30T00:02:42"/>
    <s v="C"/>
    <m/>
    <n v="6"/>
  </r>
  <r>
    <d v="2024-07-17T10:40:41"/>
    <x v="54"/>
    <x v="3"/>
    <n v="17"/>
    <s v="   CR-Similar Reasoning"/>
    <x v="2"/>
    <s v="A"/>
    <x v="0"/>
    <d v="1899-12-30T00:02:16"/>
    <s v="A"/>
    <m/>
    <n v="6"/>
  </r>
  <r>
    <d v="2024-07-17T10:43:45"/>
    <x v="54"/>
    <x v="3"/>
    <n v="18"/>
    <s v="   CR-Conclusion"/>
    <x v="2"/>
    <s v="E"/>
    <x v="1"/>
    <d v="1899-12-30T00:02:33"/>
    <s v="C"/>
    <m/>
    <n v="6"/>
  </r>
  <r>
    <d v="2024-07-17T10:48:13"/>
    <x v="54"/>
    <x v="3"/>
    <n v="19"/>
    <s v="   CR-Bold Face CR"/>
    <x v="2"/>
    <s v="D"/>
    <x v="1"/>
    <d v="1899-12-30T00:03:01"/>
    <s v="A"/>
    <m/>
    <n v="6"/>
  </r>
  <r>
    <d v="2024-07-17T11:08:26"/>
    <x v="54"/>
    <x v="3"/>
    <n v="20"/>
    <s v="   CR-Conclusion"/>
    <x v="2"/>
    <s v="C"/>
    <x v="0"/>
    <d v="1899-12-30T00:02:15"/>
    <s v="C"/>
    <m/>
    <n v="6"/>
  </r>
  <r>
    <d v="2024-07-17T11:10:57"/>
    <x v="54"/>
    <x v="3"/>
    <n v="21"/>
    <s v="   CR-Resolve Paradox"/>
    <x v="2"/>
    <s v="B"/>
    <x v="1"/>
    <d v="1899-12-30T00:02:31"/>
    <s v="E"/>
    <m/>
    <n v="6"/>
  </r>
  <r>
    <d v="2024-07-17T11:12:28"/>
    <x v="54"/>
    <x v="3"/>
    <n v="22"/>
    <s v="   CR-Assumption"/>
    <x v="2"/>
    <s v="D"/>
    <x v="0"/>
    <d v="1899-12-30T00:01:32"/>
    <s v="D"/>
    <m/>
    <n v="6"/>
  </r>
  <r>
    <d v="2024-07-17T11:14:07"/>
    <x v="54"/>
    <x v="3"/>
    <n v="23"/>
    <s v="   CR-Similar Reasoning"/>
    <x v="2"/>
    <s v="E"/>
    <x v="0"/>
    <d v="1899-12-30T00:01:39"/>
    <s v="E"/>
    <m/>
    <n v="6"/>
  </r>
  <r>
    <d v="2024-07-17T11:16:35"/>
    <x v="54"/>
    <x v="3"/>
    <n v="24"/>
    <s v="   CR-Except"/>
    <x v="2"/>
    <s v="A"/>
    <x v="0"/>
    <d v="1899-12-30T00:02:28"/>
    <s v="A"/>
    <m/>
    <n v="6"/>
  </r>
  <r>
    <d v="2024-07-17T11:18:56"/>
    <x v="54"/>
    <x v="3"/>
    <n v="25"/>
    <s v="   CR-Conclusion"/>
    <x v="2"/>
    <s v="D"/>
    <x v="0"/>
    <d v="1899-12-30T00:02:21"/>
    <s v="D"/>
    <m/>
    <n v="6"/>
  </r>
  <r>
    <d v="2024-07-19T09:34:56"/>
    <x v="55"/>
    <x v="3"/>
    <n v="1"/>
    <s v="   CR-Inference"/>
    <x v="2"/>
    <s v="E"/>
    <x v="0"/>
    <d v="1899-12-30T00:01:28"/>
    <s v="E"/>
    <m/>
    <n v="6"/>
  </r>
  <r>
    <d v="2024-07-19T09:36:06"/>
    <x v="55"/>
    <x v="3"/>
    <n v="2"/>
    <s v="   CR-Logical Flaw"/>
    <x v="2"/>
    <s v="C"/>
    <x v="0"/>
    <d v="1899-12-30T00:01:10"/>
    <s v="C"/>
    <m/>
    <n v="6"/>
  </r>
  <r>
    <d v="2024-07-19T09:37:19"/>
    <x v="55"/>
    <x v="3"/>
    <n v="3"/>
    <s v="   CR-Inference"/>
    <x v="2"/>
    <s v="B"/>
    <x v="0"/>
    <d v="1899-12-30T00:01:13"/>
    <s v="B"/>
    <m/>
    <n v="6"/>
  </r>
  <r>
    <d v="2024-07-19T11:08:39"/>
    <x v="55"/>
    <x v="3"/>
    <n v="4"/>
    <s v="   CR-Method of Reasoning"/>
    <x v="2"/>
    <s v="D"/>
    <x v="1"/>
    <d v="1899-12-30T00:02:10"/>
    <s v="E"/>
    <s v="Guessed"/>
    <n v="6"/>
  </r>
  <r>
    <d v="2024-07-19T11:14:48"/>
    <x v="55"/>
    <x v="3"/>
    <n v="5"/>
    <s v="   CR-Weaken"/>
    <x v="2"/>
    <s v="E"/>
    <x v="0"/>
    <d v="1899-12-30T00:02:03"/>
    <s v="E"/>
    <m/>
    <n v="6"/>
  </r>
  <r>
    <d v="2024-07-19T11:16:27"/>
    <x v="55"/>
    <x v="3"/>
    <n v="6"/>
    <s v="   RC- Inference"/>
    <x v="2"/>
    <s v="C"/>
    <x v="0"/>
    <d v="1899-12-30T00:01:39"/>
    <s v="C"/>
    <m/>
    <n v="6"/>
  </r>
  <r>
    <d v="2024-07-19T11:17:40"/>
    <x v="55"/>
    <x v="3"/>
    <n v="7"/>
    <s v="   CR-Logical Flaw"/>
    <x v="2"/>
    <s v="B"/>
    <x v="0"/>
    <d v="1899-12-30T00:01:13"/>
    <s v="B"/>
    <m/>
    <n v="6"/>
  </r>
  <r>
    <d v="2024-07-19T11:19:44"/>
    <x v="55"/>
    <x v="3"/>
    <n v="8"/>
    <s v="   RC- Inference"/>
    <x v="2"/>
    <s v="C"/>
    <x v="1"/>
    <d v="1899-12-30T00:02:05"/>
    <s v="B"/>
    <m/>
    <n v="6"/>
  </r>
  <r>
    <d v="2024-07-19T11:21:13"/>
    <x v="55"/>
    <x v="3"/>
    <n v="9"/>
    <s v="   CR-Assumption"/>
    <x v="2"/>
    <s v="A"/>
    <x v="0"/>
    <d v="1899-12-30T00:01:29"/>
    <s v="A"/>
    <m/>
    <n v="6"/>
  </r>
  <r>
    <d v="2024-07-19T11:24:32"/>
    <x v="55"/>
    <x v="3"/>
    <n v="10"/>
    <s v="   CR-Must be True"/>
    <x v="2"/>
    <s v="E"/>
    <x v="0"/>
    <d v="1899-12-30T00:03:19"/>
    <s v="E"/>
    <m/>
    <n v="6"/>
  </r>
  <r>
    <d v="2024-07-19T11:26:23"/>
    <x v="55"/>
    <x v="3"/>
    <n v="11"/>
    <s v="   CR-Assumption"/>
    <x v="2"/>
    <s v="D"/>
    <x v="0"/>
    <d v="1899-12-30T00:01:51"/>
    <s v="D"/>
    <m/>
    <n v="6"/>
  </r>
  <r>
    <d v="2024-07-19T11:29:06"/>
    <x v="55"/>
    <x v="3"/>
    <n v="12"/>
    <s v="   CR-Weaken"/>
    <x v="2"/>
    <s v="D"/>
    <x v="1"/>
    <d v="1899-12-30T00:02:42"/>
    <s v="A"/>
    <s v="Guessed"/>
    <n v="6"/>
  </r>
  <r>
    <d v="2024-07-19T11:31:24"/>
    <x v="55"/>
    <x v="3"/>
    <n v="13"/>
    <s v="   CR-Assumption"/>
    <x v="2"/>
    <s v="B"/>
    <x v="0"/>
    <d v="1899-12-30T00:02:18"/>
    <s v="B"/>
    <s v="Guessed"/>
    <n v="6"/>
  </r>
  <r>
    <d v="2024-07-19T11:33:29"/>
    <x v="55"/>
    <x v="3"/>
    <n v="14"/>
    <s v="   CR-Similar Reasoning"/>
    <x v="2"/>
    <s v="D"/>
    <x v="0"/>
    <d v="1899-12-30T00:02:06"/>
    <s v="D"/>
    <m/>
    <n v="6"/>
  </r>
  <r>
    <d v="2024-07-19T11:42:00"/>
    <x v="55"/>
    <x v="3"/>
    <n v="15"/>
    <s v="   CR-Inference"/>
    <x v="2"/>
    <s v="D"/>
    <x v="0"/>
    <d v="1899-12-30T00:02:48"/>
    <s v="D"/>
    <s v="Guessed"/>
    <n v="6"/>
  </r>
  <r>
    <d v="2024-07-19T11:42:58"/>
    <x v="55"/>
    <x v="3"/>
    <n v="16"/>
    <s v="   CR-Resolve Paradox"/>
    <x v="2"/>
    <s v="B"/>
    <x v="1"/>
    <d v="1899-12-30T00:00:57"/>
    <s v="C"/>
    <m/>
    <n v="6"/>
  </r>
  <r>
    <d v="2024-07-19T11:45:09"/>
    <x v="55"/>
    <x v="3"/>
    <n v="17"/>
    <s v="   CR-Evaluate Argument"/>
    <x v="2"/>
    <s v="A"/>
    <x v="0"/>
    <d v="1899-12-30T00:02:11"/>
    <s v="A"/>
    <m/>
    <n v="6"/>
  </r>
  <r>
    <d v="2024-07-19T11:47:46"/>
    <x v="55"/>
    <x v="3"/>
    <n v="18"/>
    <s v="   CR-Additional Evidence"/>
    <x v="2"/>
    <s v="D"/>
    <x v="0"/>
    <d v="1899-12-30T00:02:37"/>
    <s v="D"/>
    <m/>
    <n v="6"/>
  </r>
  <r>
    <d v="2024-07-19T11:50:09"/>
    <x v="55"/>
    <x v="3"/>
    <n v="19"/>
    <s v="   CR-Evaluate Argument"/>
    <x v="2"/>
    <s v="E"/>
    <x v="1"/>
    <d v="1899-12-30T00:02:23"/>
    <s v="A"/>
    <s v="Guessed"/>
    <n v="6"/>
  </r>
  <r>
    <d v="2024-07-19T11:51:46"/>
    <x v="55"/>
    <x v="3"/>
    <n v="20"/>
    <s v="   CR-Inference"/>
    <x v="2"/>
    <s v="C"/>
    <x v="1"/>
    <d v="1899-12-30T00:01:37"/>
    <s v="E"/>
    <m/>
    <n v="6"/>
  </r>
  <r>
    <d v="2024-07-19T11:53:30"/>
    <x v="55"/>
    <x v="3"/>
    <n v="21"/>
    <s v="   CR-Assumption"/>
    <x v="2"/>
    <s v="C"/>
    <x v="0"/>
    <d v="1899-12-30T00:01:44"/>
    <s v="C"/>
    <m/>
    <n v="6"/>
  </r>
  <r>
    <d v="2024-07-19T11:55:28"/>
    <x v="55"/>
    <x v="3"/>
    <n v="22"/>
    <s v="   CR-Method of Reasoning"/>
    <x v="2"/>
    <s v="E"/>
    <x v="0"/>
    <d v="1899-12-30T00:01:58"/>
    <s v="E"/>
    <s v="Guessed"/>
    <n v="6"/>
  </r>
  <r>
    <d v="2024-07-19T11:58:04"/>
    <x v="55"/>
    <x v="3"/>
    <n v="23"/>
    <s v="   CR-Strengthen"/>
    <x v="2"/>
    <s v="C"/>
    <x v="0"/>
    <d v="1899-12-30T00:02:36"/>
    <s v="C"/>
    <m/>
    <n v="6"/>
  </r>
  <r>
    <d v="2024-07-19T12:01:16"/>
    <x v="55"/>
    <x v="3"/>
    <n v="24"/>
    <s v="   CR-Similar Reasoning"/>
    <x v="2"/>
    <s v="E"/>
    <x v="1"/>
    <d v="1899-12-30T00:03:12"/>
    <s v="D"/>
    <s v="Guessed"/>
    <n v="6"/>
  </r>
  <r>
    <d v="2024-07-19T12:03:30"/>
    <x v="55"/>
    <x v="3"/>
    <n v="25"/>
    <s v="   CR-Conclusion"/>
    <x v="2"/>
    <s v="E"/>
    <x v="0"/>
    <d v="1899-12-30T00:02:14"/>
    <s v="E"/>
    <m/>
    <n v="6"/>
  </r>
  <r>
    <d v="2024-07-20T18:53:50"/>
    <x v="56"/>
    <x v="3"/>
    <n v="1"/>
    <s v="   CR-Conclusion"/>
    <x v="2"/>
    <s v="C"/>
    <x v="0"/>
    <d v="1899-12-30T00:01:36"/>
    <s v="C"/>
    <m/>
    <n v="6"/>
  </r>
  <r>
    <d v="2024-07-20T18:55:11"/>
    <x v="56"/>
    <x v="3"/>
    <n v="2"/>
    <s v="   CR-Logical Flaw"/>
    <x v="2"/>
    <s v="D"/>
    <x v="0"/>
    <d v="1899-12-30T00:01:21"/>
    <s v="D"/>
    <m/>
    <n v="6"/>
  </r>
  <r>
    <d v="2024-07-20T18:57:06"/>
    <x v="56"/>
    <x v="3"/>
    <n v="3"/>
    <s v="   CR-Similar Reasoning"/>
    <x v="2"/>
    <s v="D"/>
    <x v="1"/>
    <d v="1899-12-30T00:01:55"/>
    <s v="A"/>
    <m/>
    <n v="6"/>
  </r>
  <r>
    <d v="2024-07-20T18:58:38"/>
    <x v="56"/>
    <x v="3"/>
    <n v="4"/>
    <s v="   CR-Strengthen"/>
    <x v="2"/>
    <s v="C"/>
    <x v="0"/>
    <d v="1899-12-30T00:01:32"/>
    <s v="C"/>
    <m/>
    <n v="6"/>
  </r>
  <r>
    <d v="2024-07-20T19:00:09"/>
    <x v="56"/>
    <x v="3"/>
    <n v="5"/>
    <s v="   CR-Must be True"/>
    <x v="2"/>
    <s v="E"/>
    <x v="1"/>
    <d v="1899-12-30T00:01:31"/>
    <s v="B"/>
    <m/>
    <n v="6"/>
  </r>
  <r>
    <d v="2024-07-20T19:01:52"/>
    <x v="56"/>
    <x v="3"/>
    <n v="6"/>
    <s v="   CR-Logical Flaw"/>
    <x v="2"/>
    <s v="E"/>
    <x v="0"/>
    <d v="1899-12-30T00:01:43"/>
    <s v="E"/>
    <m/>
    <n v="6"/>
  </r>
  <r>
    <d v="2024-07-20T19:03:09"/>
    <x v="56"/>
    <x v="3"/>
    <n v="7"/>
    <s v="   CR-Inference"/>
    <x v="2"/>
    <s v="E"/>
    <x v="1"/>
    <d v="1899-12-30T00:01:17"/>
    <s v="A"/>
    <m/>
    <n v="6"/>
  </r>
  <r>
    <d v="2024-07-20T19:04:46"/>
    <x v="56"/>
    <x v="3"/>
    <n v="8"/>
    <s v="   CR-Strengthen"/>
    <x v="2"/>
    <s v="C"/>
    <x v="0"/>
    <d v="1899-12-30T00:01:36"/>
    <s v="C"/>
    <m/>
    <n v="6"/>
  </r>
  <r>
    <d v="2024-07-20T19:06:47"/>
    <x v="56"/>
    <x v="3"/>
    <n v="9"/>
    <s v="   CR-Additional Evidence"/>
    <x v="2"/>
    <s v="D"/>
    <x v="0"/>
    <d v="1899-12-30T00:02:01"/>
    <s v="D"/>
    <m/>
    <n v="6"/>
  </r>
  <r>
    <d v="2024-07-20T19:08:19"/>
    <x v="56"/>
    <x v="3"/>
    <n v="10"/>
    <s v="   CR-Assumption"/>
    <x v="2"/>
    <s v="A"/>
    <x v="0"/>
    <d v="1899-12-30T00:01:32"/>
    <s v="A"/>
    <m/>
    <n v="6"/>
  </r>
  <r>
    <d v="2024-07-20T19:10:08"/>
    <x v="56"/>
    <x v="3"/>
    <n v="11"/>
    <s v="   CR-Except"/>
    <x v="2"/>
    <s v="C"/>
    <x v="0"/>
    <d v="1899-12-30T00:01:48"/>
    <s v="C"/>
    <m/>
    <n v="6"/>
  </r>
  <r>
    <d v="2024-07-20T19:11:49"/>
    <x v="56"/>
    <x v="3"/>
    <n v="12"/>
    <s v="   CR-Weaken"/>
    <x v="2"/>
    <s v="B"/>
    <x v="1"/>
    <d v="1899-12-30T00:01:42"/>
    <s v="E"/>
    <m/>
    <n v="6"/>
  </r>
  <r>
    <d v="2024-07-20T19:13:47"/>
    <x v="56"/>
    <x v="3"/>
    <n v="13"/>
    <s v="   CR-Complete the Passage"/>
    <x v="2"/>
    <s v="E"/>
    <x v="0"/>
    <d v="1899-12-30T00:01:58"/>
    <s v="E"/>
    <m/>
    <n v="6"/>
  </r>
  <r>
    <d v="2024-07-20T19:16:28"/>
    <x v="56"/>
    <x v="3"/>
    <n v="14"/>
    <s v="   CR-Complete the Passage"/>
    <x v="2"/>
    <s v="C"/>
    <x v="0"/>
    <d v="1899-12-30T00:02:40"/>
    <s v="C"/>
    <s v="Guessed"/>
    <n v="6"/>
  </r>
  <r>
    <d v="2024-07-20T19:18:33"/>
    <x v="56"/>
    <x v="3"/>
    <n v="15"/>
    <s v="   CR-Conclusion"/>
    <x v="2"/>
    <s v="B"/>
    <x v="0"/>
    <d v="1899-12-30T00:02:05"/>
    <s v="B"/>
    <m/>
    <n v="6"/>
  </r>
  <r>
    <d v="2024-07-20T19:19:59"/>
    <x v="56"/>
    <x v="3"/>
    <n v="16"/>
    <s v="   CR-Similar Reasoning"/>
    <x v="2"/>
    <s v="E"/>
    <x v="1"/>
    <d v="1899-12-30T00:01:27"/>
    <s v="A"/>
    <m/>
    <n v="6"/>
  </r>
  <r>
    <d v="2024-07-20T19:21:56"/>
    <x v="56"/>
    <x v="3"/>
    <n v="17"/>
    <s v="   CR-Assumption"/>
    <x v="2"/>
    <s v="B"/>
    <x v="1"/>
    <d v="1899-12-30T00:01:53"/>
    <s v="E"/>
    <s v="Guessed"/>
    <n v="6"/>
  </r>
  <r>
    <d v="2024-07-20T19:24:03"/>
    <x v="56"/>
    <x v="3"/>
    <n v="18"/>
    <s v="   CR-Except"/>
    <x v="2"/>
    <s v="B"/>
    <x v="0"/>
    <d v="1899-12-30T00:01:57"/>
    <s v="B"/>
    <m/>
    <n v="6"/>
  </r>
  <r>
    <d v="2024-07-20T19:25:55"/>
    <x v="56"/>
    <x v="3"/>
    <n v="19"/>
    <s v="   CR-Strengthen"/>
    <x v="2"/>
    <s v="E"/>
    <x v="0"/>
    <d v="1899-12-30T00:01:51"/>
    <s v="E"/>
    <s v="Guessed"/>
    <n v="6"/>
  </r>
  <r>
    <d v="2024-07-20T19:28:14"/>
    <x v="56"/>
    <x v="3"/>
    <n v="20"/>
    <s v="   CR-Assumption"/>
    <x v="2"/>
    <s v="E"/>
    <x v="0"/>
    <d v="1899-12-30T00:02:19"/>
    <s v="E"/>
    <m/>
    <n v="6"/>
  </r>
  <r>
    <d v="2024-07-20T19:29:58"/>
    <x v="56"/>
    <x v="3"/>
    <n v="21"/>
    <s v="   CR-Weaken"/>
    <x v="2"/>
    <s v="A"/>
    <x v="1"/>
    <d v="1899-12-30T00:01:44"/>
    <s v="C"/>
    <m/>
    <n v="6"/>
  </r>
  <r>
    <d v="2024-07-20T19:32:31"/>
    <x v="56"/>
    <x v="3"/>
    <n v="22"/>
    <s v="   CR-Similar Reasoning"/>
    <x v="2"/>
    <s v="D"/>
    <x v="0"/>
    <d v="1899-12-30T00:02:32"/>
    <s v="D"/>
    <s v="Guessed"/>
    <n v="6"/>
  </r>
  <r>
    <d v="2024-07-20T19:35:15"/>
    <x v="56"/>
    <x v="3"/>
    <n v="23"/>
    <s v="   CR-Logical Flaw"/>
    <x v="2"/>
    <s v="C"/>
    <x v="1"/>
    <d v="1899-12-30T00:02:44"/>
    <s v="D"/>
    <m/>
    <n v="6"/>
  </r>
  <r>
    <d v="2024-07-20T19:37:06"/>
    <x v="56"/>
    <x v="3"/>
    <n v="24"/>
    <s v="   CR-Inference"/>
    <x v="2"/>
    <s v="E"/>
    <x v="0"/>
    <d v="1899-12-30T00:01:51"/>
    <s v="E"/>
    <m/>
    <n v="6"/>
  </r>
  <r>
    <d v="2024-07-20T19:39:13"/>
    <x v="56"/>
    <x v="3"/>
    <n v="25"/>
    <s v="   CR-Assumption"/>
    <x v="2"/>
    <s v="E"/>
    <x v="0"/>
    <d v="1899-12-30T00:02:08"/>
    <s v="E"/>
    <s v="Guessed"/>
    <n v="6"/>
  </r>
  <r>
    <d v="2024-07-20T23:21:54"/>
    <x v="57"/>
    <x v="2"/>
    <n v="1"/>
    <s v="   RC- Main Point"/>
    <x v="2"/>
    <s v="E"/>
    <x v="0"/>
    <d v="1899-12-30T00:06:31"/>
    <s v="E"/>
    <m/>
    <n v="6"/>
  </r>
  <r>
    <d v="2024-07-20T23:22:28"/>
    <x v="57"/>
    <x v="2"/>
    <n v="2"/>
    <s v="   RC- Detail"/>
    <x v="2"/>
    <s v="E"/>
    <x v="0"/>
    <d v="1899-12-30T00:00:33"/>
    <s v="E"/>
    <m/>
    <n v="6"/>
  </r>
  <r>
    <d v="2024-07-20T23:24:37"/>
    <x v="57"/>
    <x v="2"/>
    <n v="3"/>
    <s v="   RC- Misc"/>
    <x v="2"/>
    <s v="A"/>
    <x v="0"/>
    <d v="1899-12-30T00:02:09"/>
    <s v="A"/>
    <m/>
    <n v="6"/>
  </r>
  <r>
    <d v="2024-07-20T23:25:16"/>
    <x v="57"/>
    <x v="2"/>
    <n v="4"/>
    <s v="   RC- Inference"/>
    <x v="2"/>
    <s v="D"/>
    <x v="0"/>
    <d v="1899-12-30T00:00:39"/>
    <s v="D"/>
    <m/>
    <n v="6"/>
  </r>
  <r>
    <d v="2024-07-20T23:26:06"/>
    <x v="57"/>
    <x v="2"/>
    <n v="5"/>
    <s v="   RC-Function"/>
    <x v="2"/>
    <s v="C"/>
    <x v="0"/>
    <d v="1899-12-30T00:00:50"/>
    <s v="C"/>
    <m/>
    <n v="6"/>
  </r>
  <r>
    <d v="2024-07-20T23:27:12"/>
    <x v="57"/>
    <x v="2"/>
    <n v="6"/>
    <s v="   RC- Detail"/>
    <x v="2"/>
    <s v="A"/>
    <x v="0"/>
    <d v="1899-12-30T00:01:05"/>
    <s v="A"/>
    <m/>
    <n v="6"/>
  </r>
  <r>
    <d v="2024-07-20T23:33:27"/>
    <x v="57"/>
    <x v="2"/>
    <n v="7"/>
    <s v="   RC- Main Point"/>
    <x v="2"/>
    <s v="B"/>
    <x v="1"/>
    <d v="1899-12-30T00:06:16"/>
    <s v="D"/>
    <m/>
    <n v="6"/>
  </r>
  <r>
    <d v="2024-07-20T23:34:44"/>
    <x v="57"/>
    <x v="2"/>
    <n v="8"/>
    <s v="   RC- Inference"/>
    <x v="2"/>
    <s v="B"/>
    <x v="0"/>
    <d v="1899-12-30T00:01:16"/>
    <s v="B"/>
    <m/>
    <n v="6"/>
  </r>
  <r>
    <d v="2024-07-20T23:36:14"/>
    <x v="57"/>
    <x v="2"/>
    <n v="9"/>
    <s v="   RC- Inference"/>
    <x v="2"/>
    <s v="D"/>
    <x v="1"/>
    <d v="1899-12-30T00:00:52"/>
    <s v="A"/>
    <m/>
    <n v="6"/>
  </r>
  <r>
    <d v="2024-07-20T23:37:08"/>
    <x v="57"/>
    <x v="2"/>
    <n v="10"/>
    <s v="   RC- Inference"/>
    <x v="2"/>
    <s v="C"/>
    <x v="0"/>
    <d v="1899-12-30T00:00:54"/>
    <s v="C"/>
    <m/>
    <n v="6"/>
  </r>
  <r>
    <d v="2024-07-20T23:39:01"/>
    <x v="57"/>
    <x v="2"/>
    <n v="11"/>
    <s v="   RC-Function"/>
    <x v="2"/>
    <s v="C"/>
    <x v="1"/>
    <d v="1899-12-30T00:01:52"/>
    <s v="B"/>
    <m/>
    <n v="6"/>
  </r>
  <r>
    <d v="2024-07-20T23:39:56"/>
    <x v="57"/>
    <x v="2"/>
    <n v="12"/>
    <s v="   RC- Inference"/>
    <x v="2"/>
    <s v="D"/>
    <x v="0"/>
    <d v="1899-12-30T00:00:55"/>
    <s v="D"/>
    <m/>
    <n v="6"/>
  </r>
  <r>
    <d v="2024-07-20T23:45:19"/>
    <x v="57"/>
    <x v="2"/>
    <n v="13"/>
    <s v="   RC- Main Point"/>
    <x v="2"/>
    <s v="A"/>
    <x v="1"/>
    <d v="1899-12-30T00:05:23"/>
    <s v="C"/>
    <m/>
    <n v="6"/>
  </r>
  <r>
    <d v="2024-07-20T23:47:06"/>
    <x v="57"/>
    <x v="2"/>
    <n v="14"/>
    <s v="   RC-Function"/>
    <x v="2"/>
    <s v="E"/>
    <x v="0"/>
    <d v="1899-12-30T00:01:47"/>
    <s v="E"/>
    <m/>
    <n v="6"/>
  </r>
  <r>
    <d v="2024-07-20T23:48:44"/>
    <x v="57"/>
    <x v="2"/>
    <n v="16"/>
    <s v="   RC- Inference"/>
    <x v="2"/>
    <s v="D"/>
    <x v="0"/>
    <d v="1899-12-30T00:01:19"/>
    <s v="D"/>
    <m/>
    <n v="6"/>
  </r>
  <r>
    <d v="2024-07-20T23:50:02"/>
    <x v="57"/>
    <x v="2"/>
    <n v="17"/>
    <s v="   RC-Function"/>
    <x v="2"/>
    <s v="C"/>
    <x v="1"/>
    <d v="1899-12-30T00:01:18"/>
    <s v="E"/>
    <m/>
    <n v="6"/>
  </r>
  <r>
    <d v="2024-07-20T23:53:18"/>
    <x v="57"/>
    <x v="2"/>
    <n v="18"/>
    <s v="   RC- Inference"/>
    <x v="2"/>
    <s v="D"/>
    <x v="1"/>
    <d v="1899-12-30T00:03:15"/>
    <s v="B"/>
    <m/>
    <n v="6"/>
  </r>
  <r>
    <d v="2024-07-20T23:54:01"/>
    <x v="57"/>
    <x v="2"/>
    <n v="19"/>
    <s v="   RC- Main Point"/>
    <x v="2"/>
    <s v="B"/>
    <x v="1"/>
    <d v="1899-12-30T00:00:44"/>
    <s v="A"/>
    <m/>
    <n v="6"/>
  </r>
  <r>
    <d v="2024-07-21T00:00:59"/>
    <x v="57"/>
    <x v="2"/>
    <n v="20"/>
    <s v="   RC- Main Point"/>
    <x v="2"/>
    <s v="E"/>
    <x v="1"/>
    <d v="1899-12-30T00:06:58"/>
    <s v="C"/>
    <m/>
    <n v="6"/>
  </r>
  <r>
    <d v="2024-07-21T00:05:34"/>
    <x v="57"/>
    <x v="2"/>
    <n v="21"/>
    <s v="   RC- Inference"/>
    <x v="2"/>
    <s v="A"/>
    <x v="0"/>
    <d v="1899-12-30T00:01:59"/>
    <s v="A"/>
    <m/>
    <n v="6"/>
  </r>
  <r>
    <d v="2024-07-21T00:06:20"/>
    <x v="57"/>
    <x v="2"/>
    <n v="22"/>
    <s v="   RC- Inference"/>
    <x v="2"/>
    <s v="B"/>
    <x v="0"/>
    <d v="1899-12-30T00:00:46"/>
    <s v="B"/>
    <m/>
    <n v="6"/>
  </r>
  <r>
    <d v="2024-07-21T00:08:00"/>
    <x v="57"/>
    <x v="2"/>
    <n v="23"/>
    <s v="   RC- Inference"/>
    <x v="2"/>
    <s v="A"/>
    <x v="0"/>
    <d v="1899-12-30T00:01:40"/>
    <s v="A"/>
    <m/>
    <n v="6"/>
  </r>
  <r>
    <d v="2024-07-21T00:09:42"/>
    <x v="57"/>
    <x v="2"/>
    <n v="24"/>
    <s v="   RC- Inference"/>
    <x v="2"/>
    <s v="B"/>
    <x v="0"/>
    <d v="1899-12-30T00:01:42"/>
    <s v="B"/>
    <m/>
    <n v="6"/>
  </r>
  <r>
    <d v="2024-07-21T00:10:39"/>
    <x v="57"/>
    <x v="2"/>
    <n v="25"/>
    <s v="   RC- Inference"/>
    <x v="2"/>
    <s v="C"/>
    <x v="0"/>
    <d v="1899-12-30T00:00:57"/>
    <s v="C"/>
    <m/>
    <n v="6"/>
  </r>
  <r>
    <d v="2024-07-21T00:13:32"/>
    <x v="57"/>
    <x v="2"/>
    <n v="26"/>
    <s v="   RC-Function"/>
    <x v="2"/>
    <s v="D"/>
    <x v="0"/>
    <d v="1899-12-30T00:02:43"/>
    <s v="D"/>
    <m/>
    <n v="6"/>
  </r>
  <r>
    <d v="2024-07-21T00:14:20"/>
    <x v="57"/>
    <x v="2"/>
    <n v="27"/>
    <s v="   RC- Main Point"/>
    <x v="2"/>
    <s v="D"/>
    <x v="0"/>
    <d v="1899-12-30T00:00:47"/>
    <s v="D"/>
    <m/>
    <n v="6"/>
  </r>
  <r>
    <d v="2024-07-24T13:37:20"/>
    <x v="8"/>
    <x v="0"/>
    <n v="151"/>
    <s v="   Q-Arithmetic"/>
    <x v="2"/>
    <s v="A"/>
    <x v="0"/>
    <d v="1899-12-30T00:02:29"/>
    <s v="A"/>
    <m/>
    <n v="6"/>
  </r>
  <r>
    <d v="2024-07-24T13:40:44"/>
    <x v="8"/>
    <x v="0"/>
    <n v="152"/>
    <s v="   Q-Arithmetic"/>
    <x v="2"/>
    <s v="D"/>
    <x v="1"/>
    <d v="1899-12-30T00:02:33"/>
    <s v="A"/>
    <m/>
    <n v="6"/>
  </r>
  <r>
    <d v="2024-07-24T13:43:02"/>
    <x v="8"/>
    <x v="0"/>
    <n v="153"/>
    <s v="   Q-Combinations"/>
    <x v="2"/>
    <s v="A"/>
    <x v="1"/>
    <d v="1899-12-30T00:02:18"/>
    <s v="B"/>
    <s v="calculation error"/>
    <n v="6"/>
  </r>
  <r>
    <d v="2024-07-24T13:44:47"/>
    <x v="8"/>
    <x v="0"/>
    <n v="154"/>
    <s v="   Q-Mixture Problems"/>
    <x v="2"/>
    <s v="E"/>
    <x v="0"/>
    <d v="1899-12-30T00:01:44"/>
    <s v="E"/>
    <m/>
    <n v="6"/>
  </r>
  <r>
    <d v="2024-07-24T13:46:34"/>
    <x v="8"/>
    <x v="0"/>
    <n v="155"/>
    <s v="   Q-Algebra"/>
    <x v="2"/>
    <s v="E"/>
    <x v="0"/>
    <d v="1899-12-30T00:01:48"/>
    <s v="E"/>
    <m/>
    <n v="6"/>
  </r>
  <r>
    <d v="2024-07-24T13:47:43"/>
    <x v="8"/>
    <x v="0"/>
    <n v="156"/>
    <s v="   Q-Statistics and Sets Problems"/>
    <x v="2"/>
    <s v="B"/>
    <x v="0"/>
    <d v="1899-12-30T00:01:09"/>
    <s v="B"/>
    <m/>
    <n v="6"/>
  </r>
  <r>
    <d v="2024-07-24T13:51:11"/>
    <x v="8"/>
    <x v="0"/>
    <n v="157"/>
    <s v="   Q-Overlapping Sets"/>
    <x v="2"/>
    <s v="B"/>
    <x v="0"/>
    <d v="1899-12-30T00:03:28"/>
    <s v="B"/>
    <s v="Guessed"/>
    <n v="6"/>
  </r>
  <r>
    <d v="2024-07-24T13:53:24"/>
    <x v="8"/>
    <x v="0"/>
    <n v="158"/>
    <s v="   Q-Percents and Interest Problems"/>
    <x v="2"/>
    <s v="C"/>
    <x v="0"/>
    <d v="1899-12-30T00:02:13"/>
    <s v="C"/>
    <m/>
    <n v="6"/>
  </r>
  <r>
    <d v="2024-07-24T13:56:41"/>
    <x v="8"/>
    <x v="0"/>
    <n v="159"/>
    <s v="   Q-Remainders"/>
    <x v="2"/>
    <s v="C"/>
    <x v="1"/>
    <d v="1899-12-30T00:03:03"/>
    <s v="B"/>
    <s v="conceptual gap"/>
    <n v="6"/>
  </r>
  <r>
    <d v="2024-07-24T13:57:47"/>
    <x v="8"/>
    <x v="0"/>
    <n v="160"/>
    <s v="   Q-Algebra"/>
    <x v="2"/>
    <s v="B"/>
    <x v="0"/>
    <d v="1899-12-30T00:01:06"/>
    <s v="B"/>
    <m/>
    <n v="6"/>
  </r>
  <r>
    <d v="2024-07-24T14:00:26"/>
    <x v="8"/>
    <x v="0"/>
    <n v="161"/>
    <s v="   Q-Inequalities"/>
    <x v="2"/>
    <s v="E"/>
    <x v="1"/>
    <d v="1899-12-30T00:02:39"/>
    <s v="A"/>
    <m/>
    <n v="6"/>
  </r>
  <r>
    <d v="2024-07-24T14:02:02"/>
    <x v="8"/>
    <x v="0"/>
    <n v="162"/>
    <s v="   Q-Statistics and Sets Problems"/>
    <x v="2"/>
    <s v="B"/>
    <x v="0"/>
    <d v="1899-12-30T00:01:36"/>
    <s v="B"/>
    <m/>
    <n v="6"/>
  </r>
  <r>
    <d v="2024-07-24T14:03:43"/>
    <x v="8"/>
    <x v="0"/>
    <n v="163"/>
    <s v="   Q-Fractions/Ratios/Decimals"/>
    <x v="2"/>
    <s v="E"/>
    <x v="0"/>
    <d v="1899-12-30T00:01:41"/>
    <s v="E"/>
    <m/>
    <n v="6"/>
  </r>
  <r>
    <d v="2024-07-24T14:04:29"/>
    <x v="8"/>
    <x v="0"/>
    <n v="164"/>
    <s v="   Q-Exponents/Powers"/>
    <x v="2"/>
    <s v="B"/>
    <x v="0"/>
    <d v="1899-12-30T00:00:46"/>
    <s v="B"/>
    <m/>
    <n v="6"/>
  </r>
  <r>
    <d v="2024-07-24T14:05:30"/>
    <x v="8"/>
    <x v="0"/>
    <n v="165"/>
    <s v="   Q-Percents and Interest Problems"/>
    <x v="2"/>
    <s v="C"/>
    <x v="0"/>
    <d v="1899-12-30T00:01:00"/>
    <s v="C"/>
    <m/>
    <n v="6"/>
  </r>
  <r>
    <d v="2024-07-24T14:09:21"/>
    <x v="8"/>
    <x v="0"/>
    <n v="166"/>
    <s v="   Q-Arithmetic"/>
    <x v="2"/>
    <s v="A"/>
    <x v="1"/>
    <d v="1899-12-30T00:03:52"/>
    <s v="D"/>
    <s v="sloppy error"/>
    <n v="6"/>
  </r>
  <r>
    <d v="2024-07-24T14:11:05"/>
    <x v="8"/>
    <x v="0"/>
    <n v="167"/>
    <s v="   Q-Statistics and Sets Problems"/>
    <x v="2"/>
    <s v="C"/>
    <x v="0"/>
    <d v="1899-12-30T00:01:44"/>
    <s v="C"/>
    <m/>
    <n v="6"/>
  </r>
  <r>
    <d v="2024-07-24T14:12:56"/>
    <x v="8"/>
    <x v="0"/>
    <n v="168"/>
    <s v="   Q-Divisibility/Multiples/Factors"/>
    <x v="2"/>
    <s v="B"/>
    <x v="0"/>
    <d v="1899-12-30T00:01:51"/>
    <s v="B"/>
    <m/>
    <n v="6"/>
  </r>
  <r>
    <d v="2024-07-24T14:17:07"/>
    <x v="8"/>
    <x v="0"/>
    <n v="169"/>
    <s v="   Q-Statistics and Sets Problems"/>
    <x v="2"/>
    <s v="D"/>
    <x v="0"/>
    <d v="1899-12-30T00:02:14"/>
    <s v="D"/>
    <m/>
    <n v="6"/>
  </r>
  <r>
    <d v="2024-07-24T14:19:23"/>
    <x v="8"/>
    <x v="0"/>
    <n v="170"/>
    <s v="   Q-Algebra"/>
    <x v="2"/>
    <s v="E"/>
    <x v="0"/>
    <d v="1899-12-30T00:02:17"/>
    <s v="E"/>
    <s v="approach was shit"/>
    <n v="6"/>
  </r>
  <r>
    <d v="2024-07-24T14:25:39"/>
    <x v="8"/>
    <x v="0"/>
    <n v="171"/>
    <s v="   Q-Algebra"/>
    <x v="2"/>
    <s v="B"/>
    <x v="1"/>
    <d v="1899-12-30T00:02:49"/>
    <s v="D"/>
    <s v="conceptual gap"/>
    <n v="6"/>
  </r>
  <r>
    <d v="2024-07-24T14:29:37"/>
    <x v="8"/>
    <x v="0"/>
    <n v="172"/>
    <s v="   Q-Percents and Interest Problems"/>
    <x v="2"/>
    <s v="B"/>
    <x v="0"/>
    <d v="1899-12-30T00:03:58"/>
    <s v="B"/>
    <s v="Guessed"/>
    <n v="6"/>
  </r>
  <r>
    <d v="2024-07-24T14:35:31"/>
    <x v="8"/>
    <x v="0"/>
    <n v="173"/>
    <s v="   Q-Distance/Rate Problems"/>
    <x v="2"/>
    <s v="C"/>
    <x v="0"/>
    <d v="1899-12-30T00:01:14"/>
    <s v="C"/>
    <m/>
    <n v="6"/>
  </r>
  <r>
    <d v="2024-07-24T14:38:25"/>
    <x v="8"/>
    <x v="0"/>
    <n v="174"/>
    <s v="   Q-Mixture Problems"/>
    <x v="2"/>
    <s v="B"/>
    <x v="1"/>
    <d v="1899-12-30T00:02:53"/>
    <s v="E"/>
    <m/>
    <n v="6"/>
  </r>
  <r>
    <d v="2024-07-24T14:40:37"/>
    <x v="8"/>
    <x v="0"/>
    <n v="175"/>
    <s v="   Q-Percents and Interest Problems"/>
    <x v="2"/>
    <s v="C"/>
    <x v="0"/>
    <d v="1899-12-30T00:02:12"/>
    <s v="C"/>
    <m/>
    <n v="6"/>
  </r>
  <r>
    <d v="2024-07-25T15:26:47"/>
    <x v="8"/>
    <x v="2"/>
    <n v="436"/>
    <s v="   RC- Inference"/>
    <x v="2"/>
    <s v="E"/>
    <x v="0"/>
    <d v="1899-12-30T00:05:44"/>
    <s v="E"/>
    <m/>
    <n v="6"/>
  </r>
  <r>
    <d v="2024-07-25T15:28:08"/>
    <x v="8"/>
    <x v="2"/>
    <n v="437"/>
    <s v="   RC- Misc"/>
    <x v="2"/>
    <s v="A"/>
    <x v="0"/>
    <d v="1899-12-30T00:01:21"/>
    <s v="A"/>
    <m/>
    <n v="6"/>
  </r>
  <r>
    <d v="2024-07-25T15:29:18"/>
    <x v="8"/>
    <x v="2"/>
    <n v="438"/>
    <s v="   RC- Main Point"/>
    <x v="2"/>
    <s v="A"/>
    <x v="1"/>
    <d v="1899-12-30T00:01:10"/>
    <s v="B"/>
    <m/>
    <n v="6"/>
  </r>
  <r>
    <d v="2024-07-25T15:37:37"/>
    <x v="8"/>
    <x v="2"/>
    <n v="439"/>
    <s v="   RC-Function"/>
    <x v="2"/>
    <s v="B"/>
    <x v="1"/>
    <d v="1899-12-30T00:07:50"/>
    <s v="D"/>
    <m/>
    <n v="6"/>
  </r>
  <r>
    <d v="2024-07-25T15:39:34"/>
    <x v="8"/>
    <x v="2"/>
    <n v="440"/>
    <s v="   RC- Inference"/>
    <x v="2"/>
    <s v="E"/>
    <x v="0"/>
    <d v="1899-12-30T00:01:57"/>
    <s v="E"/>
    <m/>
    <n v="6"/>
  </r>
  <r>
    <d v="2024-07-25T15:40:05"/>
    <x v="8"/>
    <x v="2"/>
    <n v="441"/>
    <s v="   RC- Inference"/>
    <x v="2"/>
    <s v="E"/>
    <x v="0"/>
    <d v="1899-12-30T00:00:30"/>
    <s v="E"/>
    <m/>
    <n v="6"/>
  </r>
  <r>
    <d v="2024-07-25T15:40:44"/>
    <x v="8"/>
    <x v="2"/>
    <n v="442"/>
    <s v="   RC-Function"/>
    <x v="2"/>
    <s v="D"/>
    <x v="0"/>
    <d v="1899-12-30T00:00:39"/>
    <s v="D"/>
    <m/>
    <n v="6"/>
  </r>
  <r>
    <d v="2024-07-25T15:41:24"/>
    <x v="8"/>
    <x v="2"/>
    <n v="443"/>
    <s v="   RC- Main Point"/>
    <x v="2"/>
    <s v="B"/>
    <x v="0"/>
    <d v="1899-12-30T00:00:40"/>
    <s v="B"/>
    <m/>
    <n v="6"/>
  </r>
  <r>
    <d v="2024-07-25T15:43:18"/>
    <x v="8"/>
    <x v="2"/>
    <n v="444"/>
    <s v="   RC- Misc"/>
    <x v="2"/>
    <s v="D"/>
    <x v="1"/>
    <d v="1899-12-30T00:01:54"/>
    <s v="C"/>
    <m/>
    <n v="6"/>
  </r>
  <r>
    <d v="2024-07-25T15:48:10"/>
    <x v="8"/>
    <x v="2"/>
    <n v="445"/>
    <s v="   RC- Main Point"/>
    <x v="2"/>
    <s v="D"/>
    <x v="0"/>
    <d v="1899-12-30T00:04:52"/>
    <s v="D"/>
    <s v="Guessed"/>
    <n v="6"/>
  </r>
  <r>
    <d v="2024-07-25T15:49:13"/>
    <x v="8"/>
    <x v="2"/>
    <n v="446"/>
    <s v="   RC- Inference"/>
    <x v="2"/>
    <s v="A"/>
    <x v="0"/>
    <d v="1899-12-30T00:01:03"/>
    <s v="A"/>
    <m/>
    <n v="6"/>
  </r>
  <r>
    <d v="2024-07-25T15:51:44"/>
    <x v="8"/>
    <x v="2"/>
    <n v="447"/>
    <s v="   RC- Inference"/>
    <x v="2"/>
    <s v="D"/>
    <x v="1"/>
    <d v="1899-12-30T00:02:30"/>
    <s v="C"/>
    <m/>
    <n v="6"/>
  </r>
  <r>
    <d v="2024-07-25T15:52:59"/>
    <x v="8"/>
    <x v="2"/>
    <n v="448"/>
    <s v="   RC-Function"/>
    <x v="2"/>
    <s v="D"/>
    <x v="0"/>
    <d v="1899-12-30T00:01:15"/>
    <s v="D"/>
    <m/>
    <n v="6"/>
  </r>
  <r>
    <d v="2024-07-25T15:54:49"/>
    <x v="8"/>
    <x v="2"/>
    <n v="449"/>
    <s v="   RC- Detail"/>
    <x v="2"/>
    <s v="A"/>
    <x v="0"/>
    <d v="1899-12-30T00:01:49"/>
    <s v="A"/>
    <m/>
    <n v="6"/>
  </r>
  <r>
    <d v="2024-07-25T15:59:36"/>
    <x v="8"/>
    <x v="2"/>
    <n v="450"/>
    <s v="   RC- Main Point"/>
    <x v="2"/>
    <s v="E"/>
    <x v="1"/>
    <d v="1899-12-30T00:04:47"/>
    <s v="A"/>
    <m/>
    <n v="6"/>
  </r>
  <r>
    <d v="2024-07-25T16:00:26"/>
    <x v="8"/>
    <x v="2"/>
    <n v="451"/>
    <s v="   RC- Inference"/>
    <x v="2"/>
    <s v="D"/>
    <x v="0"/>
    <d v="1899-12-30T00:00:50"/>
    <s v="D"/>
    <m/>
    <n v="6"/>
  </r>
  <r>
    <d v="2024-07-25T16:01:37"/>
    <x v="8"/>
    <x v="2"/>
    <n v="452"/>
    <s v="   RC- Inference"/>
    <x v="2"/>
    <s v="E"/>
    <x v="0"/>
    <d v="1899-12-30T00:01:11"/>
    <s v="E"/>
    <m/>
    <n v="6"/>
  </r>
  <r>
    <d v="2024-07-25T16:02:37"/>
    <x v="8"/>
    <x v="2"/>
    <n v="453"/>
    <s v="   RC- Inference"/>
    <x v="2"/>
    <s v="D"/>
    <x v="0"/>
    <d v="1899-12-30T00:01:00"/>
    <s v="D"/>
    <m/>
    <n v="6"/>
  </r>
  <r>
    <d v="2024-07-25T16:05:31"/>
    <x v="8"/>
    <x v="2"/>
    <n v="454"/>
    <s v="   RC- Structure"/>
    <x v="2"/>
    <s v="D"/>
    <x v="1"/>
    <d v="1899-12-30T00:02:39"/>
    <s v="B"/>
    <s v="Guessed"/>
    <n v="6"/>
  </r>
  <r>
    <d v="2024-07-25T16:07:10"/>
    <x v="8"/>
    <x v="2"/>
    <n v="455"/>
    <s v="   RC-Function"/>
    <x v="2"/>
    <s v="C"/>
    <x v="0"/>
    <d v="1899-12-30T00:01:39"/>
    <s v="C"/>
    <s v="Guessed"/>
    <n v="6"/>
  </r>
  <r>
    <d v="2024-07-25T16:14:12"/>
    <x v="8"/>
    <x v="2"/>
    <n v="456"/>
    <s v="   RC- Detail"/>
    <x v="2"/>
    <s v="A"/>
    <x v="0"/>
    <d v="1899-12-30T00:04:14"/>
    <s v="A"/>
    <m/>
    <n v="6"/>
  </r>
  <r>
    <d v="2024-07-25T16:15:30"/>
    <x v="8"/>
    <x v="2"/>
    <n v="457"/>
    <s v="   RC- Inference"/>
    <x v="2"/>
    <s v="C"/>
    <x v="0"/>
    <d v="1899-12-30T00:01:17"/>
    <s v="C"/>
    <m/>
    <n v="6"/>
  </r>
  <r>
    <d v="2024-07-25T16:17:21"/>
    <x v="8"/>
    <x v="2"/>
    <n v="458"/>
    <s v="   RC- Misc"/>
    <x v="2"/>
    <s v="B"/>
    <x v="0"/>
    <d v="1899-12-30T00:01:51"/>
    <s v="B"/>
    <m/>
    <n v="6"/>
  </r>
  <r>
    <d v="2024-07-25T16:18:18"/>
    <x v="8"/>
    <x v="2"/>
    <n v="459"/>
    <s v="   RC- Inference"/>
    <x v="2"/>
    <s v="D"/>
    <x v="0"/>
    <d v="1899-12-30T00:00:58"/>
    <s v="D"/>
    <m/>
    <n v="6"/>
  </r>
  <r>
    <d v="2024-07-31T14:55:08"/>
    <x v="38"/>
    <x v="3"/>
    <n v="177"/>
    <s v="   CR-Assumption"/>
    <x v="2"/>
    <s v="B"/>
    <x v="1"/>
    <d v="1899-12-30T00:02:36"/>
    <s v="D"/>
    <m/>
    <n v="6"/>
  </r>
  <r>
    <d v="2024-07-31T14:56:50"/>
    <x v="38"/>
    <x v="3"/>
    <n v="178"/>
    <s v="   CR-Additional Evidence"/>
    <x v="2"/>
    <s v="B"/>
    <x v="0"/>
    <d v="1899-12-30T00:01:42"/>
    <s v="B"/>
    <m/>
    <n v="6"/>
  </r>
  <r>
    <d v="2024-07-31T14:59:27"/>
    <x v="38"/>
    <x v="3"/>
    <n v="179"/>
    <s v="   CR-Weaken"/>
    <x v="2"/>
    <s v="B"/>
    <x v="0"/>
    <d v="1899-12-30T00:02:37"/>
    <s v="B"/>
    <m/>
    <n v="6"/>
  </r>
  <r>
    <d v="2024-07-31T15:01:51"/>
    <x v="38"/>
    <x v="3"/>
    <n v="180"/>
    <s v="   CR-Bold Face CR"/>
    <x v="2"/>
    <s v="B"/>
    <x v="0"/>
    <d v="1899-12-30T00:02:24"/>
    <s v="B"/>
    <m/>
    <n v="6"/>
  </r>
  <r>
    <d v="2024-07-31T15:04:09"/>
    <x v="38"/>
    <x v="3"/>
    <n v="181"/>
    <s v="   CR-Additional Evidence"/>
    <x v="2"/>
    <s v="D"/>
    <x v="0"/>
    <d v="1899-12-30T00:02:18"/>
    <s v="D"/>
    <m/>
    <n v="6"/>
  </r>
  <r>
    <d v="2024-07-31T15:06:14"/>
    <x v="38"/>
    <x v="3"/>
    <n v="182"/>
    <s v="   CR-Weaken"/>
    <x v="2"/>
    <s v="C"/>
    <x v="1"/>
    <d v="1899-12-30T00:02:06"/>
    <s v="E"/>
    <m/>
    <n v="6"/>
  </r>
  <r>
    <d v="2024-07-31T15:08:38"/>
    <x v="38"/>
    <x v="3"/>
    <n v="183"/>
    <s v="   CR-Assumption"/>
    <x v="2"/>
    <s v="B"/>
    <x v="1"/>
    <d v="1899-12-30T00:02:24"/>
    <s v="D"/>
    <m/>
    <n v="6"/>
  </r>
  <r>
    <d v="2024-07-31T15:10:51"/>
    <x v="38"/>
    <x v="3"/>
    <n v="184"/>
    <s v="   CR-Weaken"/>
    <x v="2"/>
    <s v="D"/>
    <x v="1"/>
    <d v="1899-12-30T00:02:13"/>
    <s v="A"/>
    <m/>
    <n v="6"/>
  </r>
  <r>
    <d v="2024-07-31T15:12:41"/>
    <x v="38"/>
    <x v="3"/>
    <n v="185"/>
    <s v="   CR-Complete the Passage"/>
    <x v="2"/>
    <s v="B"/>
    <x v="0"/>
    <d v="1899-12-30T00:01:50"/>
    <s v="B"/>
    <m/>
    <n v="6"/>
  </r>
  <r>
    <d v="2024-07-31T15:15:20"/>
    <x v="38"/>
    <x v="3"/>
    <n v="186"/>
    <s v="   CR-Strengthen"/>
    <x v="2"/>
    <s v="A"/>
    <x v="0"/>
    <d v="1899-12-30T00:02:39"/>
    <s v="A"/>
    <m/>
    <n v="6"/>
  </r>
  <r>
    <d v="2024-07-31T15:17:37"/>
    <x v="38"/>
    <x v="3"/>
    <n v="187"/>
    <s v="   CR-Weaken"/>
    <x v="2"/>
    <s v="B"/>
    <x v="0"/>
    <d v="1899-12-30T00:02:18"/>
    <s v="B"/>
    <m/>
    <n v="6"/>
  </r>
  <r>
    <d v="2024-07-31T15:19:28"/>
    <x v="38"/>
    <x v="3"/>
    <n v="188"/>
    <s v="   CR-Weaken"/>
    <x v="2"/>
    <s v="E"/>
    <x v="0"/>
    <d v="1899-12-30T00:01:51"/>
    <s v="E"/>
    <m/>
    <n v="6"/>
  </r>
  <r>
    <d v="2024-07-31T15:22:42"/>
    <x v="38"/>
    <x v="3"/>
    <n v="189"/>
    <s v="   CR-Evaluate Argument"/>
    <x v="2"/>
    <s v="B"/>
    <x v="0"/>
    <d v="1899-12-30T00:03:14"/>
    <s v="B"/>
    <s v="Guessed"/>
    <n v="6"/>
  </r>
  <r>
    <d v="2024-07-31T15:25:43"/>
    <x v="38"/>
    <x v="3"/>
    <n v="190"/>
    <s v="   CR-Weaken"/>
    <x v="2"/>
    <s v="A"/>
    <x v="1"/>
    <d v="1899-12-30T00:03:01"/>
    <s v="D"/>
    <s v="Guessed"/>
    <n v="6"/>
  </r>
  <r>
    <d v="2024-07-31T15:40:54"/>
    <x v="38"/>
    <x v="3"/>
    <n v="191"/>
    <s v="   CR-Assumption"/>
    <x v="2"/>
    <s v="A"/>
    <x v="0"/>
    <d v="1899-12-30T00:02:14"/>
    <s v="A"/>
    <s v="Guessed"/>
    <n v="6"/>
  </r>
  <r>
    <d v="2024-07-31T15:43:37"/>
    <x v="38"/>
    <x v="3"/>
    <n v="192"/>
    <s v="   CR-Additional Evidence"/>
    <x v="2"/>
    <s v="D"/>
    <x v="0"/>
    <d v="1899-12-30T00:02:43"/>
    <s v="D"/>
    <m/>
    <n v="6"/>
  </r>
  <r>
    <d v="2024-07-31T15:45:14"/>
    <x v="38"/>
    <x v="3"/>
    <n v="193"/>
    <s v="   CR-Logical Flaw"/>
    <x v="2"/>
    <s v="C"/>
    <x v="0"/>
    <d v="1899-12-30T00:01:38"/>
    <s v="C"/>
    <m/>
    <n v="6"/>
  </r>
  <r>
    <d v="2024-07-31T15:47:43"/>
    <x v="38"/>
    <x v="3"/>
    <n v="194"/>
    <s v="   CR-Bold Face CR"/>
    <x v="2"/>
    <s v="C"/>
    <x v="0"/>
    <d v="1899-12-30T00:02:29"/>
    <s v="C"/>
    <m/>
    <n v="6"/>
  </r>
  <r>
    <d v="2024-07-31T15:49:59"/>
    <x v="38"/>
    <x v="3"/>
    <n v="195"/>
    <s v="   CR-Assumption"/>
    <x v="2"/>
    <s v="B"/>
    <x v="1"/>
    <d v="1899-12-30T00:02:16"/>
    <s v="E"/>
    <m/>
    <n v="6"/>
  </r>
  <r>
    <d v="2024-07-31T15:52:37"/>
    <x v="38"/>
    <x v="3"/>
    <n v="196"/>
    <s v="   CR-Weaken"/>
    <x v="2"/>
    <s v="C"/>
    <x v="0"/>
    <d v="1899-12-30T00:02:38"/>
    <s v="C"/>
    <s v="Guessed"/>
    <n v="6"/>
  </r>
  <r>
    <d v="2024-07-31T15:54:53"/>
    <x v="38"/>
    <x v="3"/>
    <n v="197"/>
    <s v="   CR-Weaken"/>
    <x v="2"/>
    <s v="A"/>
    <x v="1"/>
    <d v="1899-12-30T00:02:16"/>
    <s v="C"/>
    <m/>
    <n v="6"/>
  </r>
  <r>
    <d v="2024-07-31T15:57:44"/>
    <x v="38"/>
    <x v="3"/>
    <n v="198"/>
    <s v="   CR-Weaken"/>
    <x v="2"/>
    <s v="C"/>
    <x v="0"/>
    <d v="1899-12-30T00:02:51"/>
    <s v="C"/>
    <m/>
    <n v="6"/>
  </r>
  <r>
    <d v="2024-07-31T16:01:18"/>
    <x v="38"/>
    <x v="3"/>
    <n v="199"/>
    <s v="   CR-Strengthen"/>
    <x v="2"/>
    <s v="B"/>
    <x v="0"/>
    <d v="1899-12-30T00:03:35"/>
    <s v="B"/>
    <m/>
    <n v="6"/>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r>
    <m/>
    <x v="58"/>
    <x v="4"/>
    <m/>
    <m/>
    <x v="4"/>
    <m/>
    <x v="2"/>
    <m/>
    <m/>
    <m/>
    <s v=""/>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C3DF0DE8-89B9-44A3-BC89-491838816997}" name="PivotTable1" cacheId="14" applyNumberFormats="0" applyBorderFormats="0" applyFontFormats="0" applyPatternFormats="0" applyAlignmentFormats="0" applyWidthHeightFormats="1" dataCaption="Values" showError="1" updatedVersion="8" minRefreshableVersion="3" showDrill="0" itemPrintTitles="1" mergeItem="1" createdVersion="6" indent="0" compact="0" compactData="0" fieldListSortAscending="1">
  <location ref="A3:F391" firstHeaderRow="0" firstDataRow="1" firstDataCol="4"/>
  <pivotFields count="12">
    <pivotField compact="0" outline="0" showAll="0">
      <extLst>
        <ext xmlns:x14="http://schemas.microsoft.com/office/spreadsheetml/2009/9/main" uri="{2946ED86-A175-432a-8AC1-64E0C546D7DE}">
          <x14:pivotField fillDownLabels="1"/>
        </ext>
      </extLst>
    </pivotField>
    <pivotField axis="axisRow" compact="0" outline="0" showAll="0" insertBlankRow="1" sortType="ascending">
      <items count="60">
        <item x="14"/>
        <item x="48"/>
        <item x="26"/>
        <item x="8"/>
        <item x="0"/>
        <item x="7"/>
        <item x="38"/>
        <item x="24"/>
        <item x="45"/>
        <item x="44"/>
        <item x="23"/>
        <item x="21"/>
        <item x="50"/>
        <item x="49"/>
        <item x="19"/>
        <item x="17"/>
        <item x="32"/>
        <item x="30"/>
        <item x="47"/>
        <item x="46"/>
        <item x="52"/>
        <item x="51"/>
        <item x="36"/>
        <item x="34"/>
        <item x="41"/>
        <item x="28"/>
        <item x="12"/>
        <item x="39"/>
        <item x="43"/>
        <item x="25"/>
        <item x="53"/>
        <item x="37"/>
        <item x="54"/>
        <item x="55"/>
        <item x="42"/>
        <item x="56"/>
        <item x="57"/>
        <item x="6"/>
        <item x="15"/>
        <item x="27"/>
        <item x="5"/>
        <item x="11"/>
        <item x="13"/>
        <item x="2"/>
        <item x="1"/>
        <item x="4"/>
        <item x="3"/>
        <item x="10"/>
        <item x="9"/>
        <item x="22"/>
        <item x="20"/>
        <item x="18"/>
        <item x="16"/>
        <item x="31"/>
        <item x="29"/>
        <item x="35"/>
        <item x="33"/>
        <item x="40"/>
        <item sd="0" x="58"/>
        <item t="default"/>
      </items>
      <extLst>
        <ext xmlns:x14="http://schemas.microsoft.com/office/spreadsheetml/2009/9/main" uri="{2946ED86-A175-432a-8AC1-64E0C546D7DE}">
          <x14:pivotField fillDownLabels="1"/>
        </ext>
      </extLst>
    </pivotField>
    <pivotField axis="axisRow" compact="0" outline="0" showAll="0" sortType="ascending">
      <items count="6">
        <item x="3"/>
        <item x="1"/>
        <item x="0"/>
        <item x="2"/>
        <item x="4"/>
        <item t="default"/>
      </items>
      <extLst>
        <ext xmlns:x14="http://schemas.microsoft.com/office/spreadsheetml/2009/9/main" uri="{2946ED86-A175-432a-8AC1-64E0C546D7DE}">
          <x14:pivotField fillDownLabels="1"/>
        </ext>
      </extLst>
    </pivotField>
    <pivotField dataField="1"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sortType="ascending" defaultSubtotal="0">
      <items count="5">
        <item x="0"/>
        <item x="2"/>
        <item x="1"/>
        <item x="3"/>
        <item x="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sortType="ascending">
      <items count="4">
        <item x="0"/>
        <item x="1"/>
        <item x="2"/>
        <item t="default"/>
      </items>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4">
    <field x="1"/>
    <field x="2"/>
    <field x="5"/>
    <field x="7"/>
  </rowFields>
  <rowItems count="388">
    <i>
      <x/>
      <x/>
      <x/>
      <x/>
    </i>
    <i r="3">
      <x v="1"/>
    </i>
    <i r="2">
      <x v="1"/>
      <x/>
    </i>
    <i t="default" r="1">
      <x/>
    </i>
    <i t="default">
      <x/>
    </i>
    <i t="blank">
      <x/>
    </i>
    <i>
      <x v="1"/>
      <x/>
      <x/>
      <x/>
    </i>
    <i r="2">
      <x v="1"/>
      <x v="1"/>
    </i>
    <i r="2">
      <x v="2"/>
      <x/>
    </i>
    <i t="default" r="1">
      <x/>
    </i>
    <i t="default">
      <x v="1"/>
    </i>
    <i t="blank">
      <x v="1"/>
    </i>
    <i>
      <x v="2"/>
      <x/>
      <x/>
      <x/>
    </i>
    <i r="2">
      <x v="1"/>
      <x/>
    </i>
    <i r="3">
      <x v="1"/>
    </i>
    <i r="2">
      <x v="2"/>
      <x v="1"/>
    </i>
    <i r="2">
      <x v="3"/>
      <x v="1"/>
    </i>
    <i t="default" r="1">
      <x/>
    </i>
    <i t="default">
      <x v="2"/>
    </i>
    <i t="blank">
      <x v="2"/>
    </i>
    <i>
      <x v="3"/>
      <x/>
      <x/>
      <x/>
    </i>
    <i r="3">
      <x v="1"/>
    </i>
    <i r="2">
      <x v="2"/>
      <x/>
    </i>
    <i r="3">
      <x v="1"/>
    </i>
    <i t="default" r="1">
      <x/>
    </i>
    <i r="1">
      <x v="1"/>
      <x/>
      <x/>
    </i>
    <i r="3">
      <x v="1"/>
    </i>
    <i r="2">
      <x v="1"/>
      <x/>
    </i>
    <i r="3">
      <x v="1"/>
    </i>
    <i r="2">
      <x v="2"/>
      <x/>
    </i>
    <i r="3">
      <x v="1"/>
    </i>
    <i t="default" r="1">
      <x v="1"/>
    </i>
    <i r="1">
      <x v="2"/>
      <x/>
      <x/>
    </i>
    <i r="3">
      <x v="1"/>
    </i>
    <i r="2">
      <x v="1"/>
      <x/>
    </i>
    <i r="3">
      <x v="1"/>
    </i>
    <i r="2">
      <x v="2"/>
      <x/>
    </i>
    <i r="3">
      <x v="1"/>
    </i>
    <i t="default" r="1">
      <x v="2"/>
    </i>
    <i r="1">
      <x v="3"/>
      <x/>
      <x/>
    </i>
    <i r="3">
      <x v="1"/>
    </i>
    <i r="2">
      <x v="1"/>
      <x/>
    </i>
    <i r="3">
      <x v="1"/>
    </i>
    <i r="2">
      <x v="2"/>
      <x/>
    </i>
    <i r="3">
      <x v="1"/>
    </i>
    <i t="default" r="1">
      <x v="3"/>
    </i>
    <i t="default">
      <x v="3"/>
    </i>
    <i t="blank">
      <x v="3"/>
    </i>
    <i>
      <x v="4"/>
      <x v="1"/>
      <x/>
      <x/>
    </i>
    <i t="default" r="1">
      <x v="1"/>
    </i>
    <i r="1">
      <x v="2"/>
      <x/>
      <x/>
    </i>
    <i r="3">
      <x v="1"/>
    </i>
    <i t="default" r="1">
      <x v="2"/>
    </i>
    <i t="default">
      <x v="4"/>
    </i>
    <i t="blank">
      <x v="4"/>
    </i>
    <i>
      <x v="5"/>
      <x v="1"/>
      <x/>
      <x/>
    </i>
    <i r="3">
      <x v="1"/>
    </i>
    <i r="2">
      <x v="1"/>
      <x/>
    </i>
    <i r="3">
      <x v="1"/>
    </i>
    <i r="2">
      <x v="2"/>
      <x/>
    </i>
    <i r="3">
      <x v="1"/>
    </i>
    <i t="default" r="1">
      <x v="1"/>
    </i>
    <i r="1">
      <x v="2"/>
      <x/>
      <x/>
    </i>
    <i r="3">
      <x v="1"/>
    </i>
    <i r="2">
      <x v="1"/>
      <x/>
    </i>
    <i r="2">
      <x v="2"/>
      <x/>
    </i>
    <i r="3">
      <x v="1"/>
    </i>
    <i t="default" r="1">
      <x v="2"/>
    </i>
    <i t="default">
      <x v="5"/>
    </i>
    <i t="blank">
      <x v="5"/>
    </i>
    <i>
      <x v="6"/>
      <x/>
      <x/>
      <x/>
    </i>
    <i r="3">
      <x v="1"/>
    </i>
    <i r="2">
      <x v="1"/>
      <x/>
    </i>
    <i r="3">
      <x v="1"/>
    </i>
    <i r="2">
      <x v="2"/>
      <x/>
    </i>
    <i r="3">
      <x v="1"/>
    </i>
    <i t="default" r="1">
      <x/>
    </i>
    <i r="1">
      <x v="3"/>
      <x/>
      <x/>
    </i>
    <i r="3">
      <x v="1"/>
    </i>
    <i r="2">
      <x v="1"/>
      <x/>
    </i>
    <i r="3">
      <x v="1"/>
    </i>
    <i r="2">
      <x v="2"/>
      <x/>
    </i>
    <i r="3">
      <x v="1"/>
    </i>
    <i t="default" r="1">
      <x v="3"/>
    </i>
    <i t="default">
      <x v="6"/>
    </i>
    <i t="blank">
      <x v="6"/>
    </i>
    <i>
      <x v="7"/>
      <x v="3"/>
      <x/>
      <x/>
    </i>
    <i r="3">
      <x v="1"/>
    </i>
    <i r="2">
      <x v="1"/>
      <x/>
    </i>
    <i r="3">
      <x v="1"/>
    </i>
    <i t="default" r="1">
      <x v="3"/>
    </i>
    <i t="default">
      <x v="7"/>
    </i>
    <i t="blank">
      <x v="7"/>
    </i>
    <i>
      <x v="8"/>
      <x v="1"/>
      <x/>
      <x/>
    </i>
    <i r="3">
      <x v="1"/>
    </i>
    <i r="2">
      <x v="2"/>
      <x/>
    </i>
    <i r="3">
      <x v="1"/>
    </i>
    <i t="default" r="1">
      <x v="1"/>
    </i>
    <i t="default">
      <x v="8"/>
    </i>
    <i t="blank">
      <x v="8"/>
    </i>
    <i>
      <x v="9"/>
      <x v="2"/>
      <x/>
      <x/>
    </i>
    <i r="3">
      <x v="1"/>
    </i>
    <i r="2">
      <x v="2"/>
      <x/>
    </i>
    <i r="3">
      <x v="1"/>
    </i>
    <i t="default" r="1">
      <x v="2"/>
    </i>
    <i t="default">
      <x v="9"/>
    </i>
    <i t="blank">
      <x v="9"/>
    </i>
    <i>
      <x v="10"/>
      <x v="1"/>
      <x/>
      <x/>
    </i>
    <i r="3">
      <x v="1"/>
    </i>
    <i r="2">
      <x v="2"/>
      <x/>
    </i>
    <i r="3">
      <x v="1"/>
    </i>
    <i t="default" r="1">
      <x v="1"/>
    </i>
    <i t="default">
      <x v="10"/>
    </i>
    <i t="blank">
      <x v="10"/>
    </i>
    <i>
      <x v="11"/>
      <x v="2"/>
      <x/>
      <x/>
    </i>
    <i r="3">
      <x v="1"/>
    </i>
    <i r="2">
      <x v="2"/>
      <x/>
    </i>
    <i r="3">
      <x v="1"/>
    </i>
    <i t="default" r="1">
      <x v="2"/>
    </i>
    <i t="default">
      <x v="11"/>
    </i>
    <i t="blank">
      <x v="11"/>
    </i>
    <i>
      <x v="12"/>
      <x v="1"/>
      <x/>
      <x/>
    </i>
    <i r="3">
      <x v="1"/>
    </i>
    <i r="2">
      <x v="1"/>
      <x/>
    </i>
    <i r="3">
      <x v="1"/>
    </i>
    <i t="default" r="1">
      <x v="1"/>
    </i>
    <i t="default">
      <x v="12"/>
    </i>
    <i t="blank">
      <x v="12"/>
    </i>
    <i>
      <x v="13"/>
      <x v="2"/>
      <x/>
      <x/>
    </i>
    <i r="3">
      <x v="1"/>
    </i>
    <i r="2">
      <x v="1"/>
      <x/>
    </i>
    <i r="3">
      <x v="1"/>
    </i>
    <i r="2">
      <x v="2"/>
      <x/>
    </i>
    <i t="default" r="1">
      <x v="2"/>
    </i>
    <i t="default">
      <x v="13"/>
    </i>
    <i t="blank">
      <x v="13"/>
    </i>
    <i>
      <x v="14"/>
      <x v="1"/>
      <x/>
      <x/>
    </i>
    <i r="3">
      <x v="1"/>
    </i>
    <i r="2">
      <x v="2"/>
      <x/>
    </i>
    <i r="3">
      <x v="1"/>
    </i>
    <i t="default" r="1">
      <x v="1"/>
    </i>
    <i t="default">
      <x v="14"/>
    </i>
    <i t="blank">
      <x v="14"/>
    </i>
    <i>
      <x v="15"/>
      <x v="2"/>
      <x/>
      <x/>
    </i>
    <i r="3">
      <x v="1"/>
    </i>
    <i r="2">
      <x v="2"/>
      <x/>
    </i>
    <i r="3">
      <x v="1"/>
    </i>
    <i t="default" r="1">
      <x v="2"/>
    </i>
    <i t="default">
      <x v="15"/>
    </i>
    <i t="blank">
      <x v="15"/>
    </i>
    <i>
      <x v="16"/>
      <x v="1"/>
      <x/>
      <x/>
    </i>
    <i r="3">
      <x v="1"/>
    </i>
    <i r="2">
      <x v="2"/>
      <x/>
    </i>
    <i r="3">
      <x v="1"/>
    </i>
    <i t="default" r="1">
      <x v="1"/>
    </i>
    <i t="default">
      <x v="16"/>
    </i>
    <i t="blank">
      <x v="16"/>
    </i>
    <i>
      <x v="17"/>
      <x v="2"/>
      <x/>
      <x/>
    </i>
    <i r="3">
      <x v="1"/>
    </i>
    <i r="2">
      <x v="2"/>
      <x/>
    </i>
    <i r="3">
      <x v="1"/>
    </i>
    <i t="default" r="1">
      <x v="2"/>
    </i>
    <i t="default">
      <x v="17"/>
    </i>
    <i t="blank">
      <x v="17"/>
    </i>
    <i>
      <x v="18"/>
      <x v="1"/>
      <x/>
      <x/>
    </i>
    <i r="2">
      <x v="2"/>
      <x/>
    </i>
    <i r="3">
      <x v="1"/>
    </i>
    <i t="default" r="1">
      <x v="1"/>
    </i>
    <i t="default">
      <x v="18"/>
    </i>
    <i t="blank">
      <x v="18"/>
    </i>
    <i>
      <x v="19"/>
      <x v="2"/>
      <x/>
      <x/>
    </i>
    <i r="2">
      <x v="2"/>
      <x/>
    </i>
    <i r="3">
      <x v="1"/>
    </i>
    <i t="default" r="1">
      <x v="2"/>
    </i>
    <i t="default">
      <x v="19"/>
    </i>
    <i t="blank">
      <x v="19"/>
    </i>
    <i>
      <x v="20"/>
      <x v="1"/>
      <x/>
      <x/>
    </i>
    <i r="2">
      <x v="1"/>
      <x/>
    </i>
    <i r="3">
      <x v="1"/>
    </i>
    <i t="default" r="1">
      <x v="1"/>
    </i>
    <i t="default">
      <x v="20"/>
    </i>
    <i t="blank">
      <x v="20"/>
    </i>
    <i>
      <x v="21"/>
      <x v="2"/>
      <x/>
      <x/>
    </i>
    <i r="3">
      <x v="1"/>
    </i>
    <i r="2">
      <x v="1"/>
      <x/>
    </i>
    <i r="3">
      <x v="1"/>
    </i>
    <i t="default" r="1">
      <x v="2"/>
    </i>
    <i t="default">
      <x v="21"/>
    </i>
    <i t="blank">
      <x v="21"/>
    </i>
    <i>
      <x v="22"/>
      <x v="1"/>
      <x/>
      <x/>
    </i>
    <i r="3">
      <x v="1"/>
    </i>
    <i r="2">
      <x v="1"/>
      <x/>
    </i>
    <i r="3">
      <x v="1"/>
    </i>
    <i t="default" r="1">
      <x v="1"/>
    </i>
    <i t="default">
      <x v="22"/>
    </i>
    <i t="blank">
      <x v="22"/>
    </i>
    <i>
      <x v="23"/>
      <x v="2"/>
      <x/>
      <x/>
    </i>
    <i r="2">
      <x v="1"/>
      <x/>
    </i>
    <i r="3">
      <x v="1"/>
    </i>
    <i r="2">
      <x v="2"/>
      <x/>
    </i>
    <i r="3">
      <x v="1"/>
    </i>
    <i t="default" r="1">
      <x v="2"/>
    </i>
    <i t="default">
      <x v="23"/>
    </i>
    <i t="blank">
      <x v="23"/>
    </i>
    <i>
      <x v="24"/>
      <x v="2"/>
      <x/>
      <x/>
    </i>
    <i r="3">
      <x v="1"/>
    </i>
    <i r="2">
      <x v="2"/>
      <x/>
    </i>
    <i r="3">
      <x v="1"/>
    </i>
    <i t="default" r="1">
      <x v="2"/>
    </i>
    <i t="default">
      <x v="24"/>
    </i>
    <i t="blank">
      <x v="24"/>
    </i>
    <i>
      <x v="25"/>
      <x/>
      <x v="1"/>
      <x/>
    </i>
    <i r="3">
      <x v="1"/>
    </i>
    <i t="default" r="1">
      <x/>
    </i>
    <i t="default">
      <x v="25"/>
    </i>
    <i t="blank">
      <x v="25"/>
    </i>
    <i>
      <x v="26"/>
      <x v="3"/>
      <x v="1"/>
      <x/>
    </i>
    <i r="3">
      <x v="1"/>
    </i>
    <i r="2">
      <x v="3"/>
      <x/>
    </i>
    <i r="3">
      <x v="1"/>
    </i>
    <i t="default" r="1">
      <x v="3"/>
    </i>
    <i t="default">
      <x v="26"/>
    </i>
    <i t="blank">
      <x v="26"/>
    </i>
    <i>
      <x v="27"/>
      <x/>
      <x v="1"/>
      <x/>
    </i>
    <i r="3">
      <x v="1"/>
    </i>
    <i t="default" r="1">
      <x/>
    </i>
    <i t="default">
      <x v="27"/>
    </i>
    <i t="blank">
      <x v="27"/>
    </i>
    <i>
      <x v="28"/>
      <x/>
      <x v="1"/>
      <x/>
    </i>
    <i r="3">
      <x v="1"/>
    </i>
    <i r="2">
      <x v="3"/>
      <x/>
    </i>
    <i r="3">
      <x v="1"/>
    </i>
    <i t="default" r="1">
      <x/>
    </i>
    <i t="default">
      <x v="28"/>
    </i>
    <i t="blank">
      <x v="28"/>
    </i>
    <i>
      <x v="29"/>
      <x v="3"/>
      <x v="1"/>
      <x/>
    </i>
    <i r="3">
      <x v="1"/>
    </i>
    <i t="default" r="1">
      <x v="3"/>
    </i>
    <i t="default">
      <x v="29"/>
    </i>
    <i t="blank">
      <x v="29"/>
    </i>
    <i>
      <x v="30"/>
      <x/>
      <x v="1"/>
      <x/>
    </i>
    <i r="3">
      <x v="1"/>
    </i>
    <i t="default" r="1">
      <x/>
    </i>
    <i t="default">
      <x v="30"/>
    </i>
    <i t="blank">
      <x v="30"/>
    </i>
    <i>
      <x v="31"/>
      <x v="3"/>
      <x v="1"/>
      <x/>
    </i>
    <i r="3">
      <x v="1"/>
    </i>
    <i r="2">
      <x v="3"/>
      <x/>
    </i>
    <i r="3">
      <x v="1"/>
    </i>
    <i t="default" r="1">
      <x v="3"/>
    </i>
    <i t="default">
      <x v="31"/>
    </i>
    <i t="blank">
      <x v="31"/>
    </i>
    <i>
      <x v="32"/>
      <x/>
      <x v="1"/>
      <x/>
    </i>
    <i r="3">
      <x v="1"/>
    </i>
    <i t="default" r="1">
      <x/>
    </i>
    <i t="default">
      <x v="32"/>
    </i>
    <i t="blank">
      <x v="32"/>
    </i>
    <i>
      <x v="33"/>
      <x/>
      <x v="1"/>
      <x/>
    </i>
    <i r="3">
      <x v="1"/>
    </i>
    <i t="default" r="1">
      <x/>
    </i>
    <i t="default">
      <x v="33"/>
    </i>
    <i t="blank">
      <x v="33"/>
    </i>
    <i>
      <x v="34"/>
      <x v="3"/>
      <x v="1"/>
      <x/>
    </i>
    <i r="3">
      <x v="1"/>
    </i>
    <i r="2">
      <x v="3"/>
      <x/>
    </i>
    <i r="3">
      <x v="1"/>
    </i>
    <i t="default" r="1">
      <x v="3"/>
    </i>
    <i t="default">
      <x v="34"/>
    </i>
    <i t="blank">
      <x v="34"/>
    </i>
    <i>
      <x v="35"/>
      <x/>
      <x v="1"/>
      <x/>
    </i>
    <i r="3">
      <x v="1"/>
    </i>
    <i t="default" r="1">
      <x/>
    </i>
    <i t="default">
      <x v="35"/>
    </i>
    <i t="blank">
      <x v="35"/>
    </i>
    <i>
      <x v="36"/>
      <x v="3"/>
      <x v="1"/>
      <x/>
    </i>
    <i r="3">
      <x v="1"/>
    </i>
    <i t="default" r="1">
      <x v="3"/>
    </i>
    <i t="default">
      <x v="36"/>
    </i>
    <i t="blank">
      <x v="36"/>
    </i>
    <i>
      <x v="37"/>
      <x v="3"/>
      <x v="1"/>
      <x/>
    </i>
    <i r="3">
      <x v="1"/>
    </i>
    <i t="default" r="1">
      <x v="3"/>
    </i>
    <i t="default">
      <x v="37"/>
    </i>
    <i t="blank">
      <x v="37"/>
    </i>
    <i>
      <x v="38"/>
      <x/>
      <x v="1"/>
      <x/>
    </i>
    <i r="3">
      <x v="1"/>
    </i>
    <i t="default" r="1">
      <x/>
    </i>
    <i t="default">
      <x v="38"/>
    </i>
    <i t="blank">
      <x v="38"/>
    </i>
    <i>
      <x v="39"/>
      <x/>
      <x v="1"/>
      <x/>
    </i>
    <i r="3">
      <x v="1"/>
    </i>
    <i t="default" r="1">
      <x/>
    </i>
    <i t="default">
      <x v="39"/>
    </i>
    <i t="blank">
      <x v="39"/>
    </i>
    <i>
      <x v="40"/>
      <x v="3"/>
      <x v="2"/>
      <x/>
    </i>
    <i r="3">
      <x v="1"/>
    </i>
    <i t="default" r="1">
      <x v="3"/>
    </i>
    <i t="default">
      <x v="40"/>
    </i>
    <i t="blank">
      <x v="40"/>
    </i>
    <i>
      <x v="41"/>
      <x v="3"/>
      <x/>
      <x/>
    </i>
    <i r="3">
      <x v="1"/>
    </i>
    <i r="2">
      <x v="1"/>
      <x/>
    </i>
    <i r="3">
      <x v="1"/>
    </i>
    <i r="2">
      <x v="2"/>
      <x/>
    </i>
    <i r="3">
      <x v="1"/>
    </i>
    <i t="default" r="1">
      <x v="3"/>
    </i>
    <i t="default">
      <x v="41"/>
    </i>
    <i t="blank">
      <x v="41"/>
    </i>
    <i>
      <x v="42"/>
      <x/>
      <x/>
      <x/>
    </i>
    <i r="3">
      <x v="1"/>
    </i>
    <i r="2">
      <x v="1"/>
      <x v="1"/>
    </i>
    <i t="default" r="1">
      <x/>
    </i>
    <i t="default">
      <x v="42"/>
    </i>
    <i t="blank">
      <x v="42"/>
    </i>
    <i>
      <x v="43"/>
      <x v="1"/>
      <x/>
      <x/>
    </i>
    <i r="3">
      <x v="1"/>
    </i>
    <i t="default" r="1">
      <x v="1"/>
    </i>
    <i t="default">
      <x v="43"/>
    </i>
    <i t="blank">
      <x v="43"/>
    </i>
    <i>
      <x v="44"/>
      <x v="2"/>
      <x/>
      <x/>
    </i>
    <i r="3">
      <x v="1"/>
    </i>
    <i t="default" r="1">
      <x v="2"/>
    </i>
    <i t="default">
      <x v="44"/>
    </i>
    <i t="blank">
      <x v="44"/>
    </i>
    <i>
      <x v="45"/>
      <x v="1"/>
      <x/>
      <x/>
    </i>
    <i r="3">
      <x v="1"/>
    </i>
    <i t="default" r="1">
      <x v="1"/>
    </i>
    <i t="default">
      <x v="45"/>
    </i>
    <i t="blank">
      <x v="45"/>
    </i>
    <i>
      <x v="46"/>
      <x v="2"/>
      <x/>
      <x/>
    </i>
    <i r="3">
      <x v="1"/>
    </i>
    <i t="default" r="1">
      <x v="2"/>
    </i>
    <i t="default">
      <x v="46"/>
    </i>
    <i t="blank">
      <x v="46"/>
    </i>
    <i>
      <x v="47"/>
      <x v="1"/>
      <x/>
      <x/>
    </i>
    <i r="3">
      <x v="1"/>
    </i>
    <i t="default" r="1">
      <x v="1"/>
    </i>
    <i t="default">
      <x v="47"/>
    </i>
    <i t="blank">
      <x v="47"/>
    </i>
    <i>
      <x v="48"/>
      <x v="2"/>
      <x/>
      <x/>
    </i>
    <i r="3">
      <x v="1"/>
    </i>
    <i t="default" r="1">
      <x v="2"/>
    </i>
    <i t="default">
      <x v="48"/>
    </i>
    <i t="blank">
      <x v="48"/>
    </i>
    <i>
      <x v="49"/>
      <x v="1"/>
      <x/>
      <x/>
    </i>
    <i r="3">
      <x v="1"/>
    </i>
    <i t="default" r="1">
      <x v="1"/>
    </i>
    <i t="default">
      <x v="49"/>
    </i>
    <i t="blank">
      <x v="49"/>
    </i>
    <i>
      <x v="50"/>
      <x v="2"/>
      <x/>
      <x/>
    </i>
    <i r="3">
      <x v="1"/>
    </i>
    <i t="default" r="1">
      <x v="2"/>
    </i>
    <i t="default">
      <x v="50"/>
    </i>
    <i t="blank">
      <x v="50"/>
    </i>
    <i>
      <x v="51"/>
      <x v="1"/>
      <x/>
      <x/>
    </i>
    <i t="default" r="1">
      <x v="1"/>
    </i>
    <i t="default">
      <x v="51"/>
    </i>
    <i t="blank">
      <x v="51"/>
    </i>
    <i>
      <x v="52"/>
      <x v="2"/>
      <x/>
      <x/>
    </i>
    <i r="3">
      <x v="1"/>
    </i>
    <i t="default" r="1">
      <x v="2"/>
    </i>
    <i t="default">
      <x v="52"/>
    </i>
    <i t="blank">
      <x v="52"/>
    </i>
    <i>
      <x v="53"/>
      <x v="1"/>
      <x/>
      <x/>
    </i>
    <i r="3">
      <x v="1"/>
    </i>
    <i t="default" r="1">
      <x v="1"/>
    </i>
    <i t="default">
      <x v="53"/>
    </i>
    <i t="blank">
      <x v="53"/>
    </i>
    <i>
      <x v="54"/>
      <x v="2"/>
      <x/>
      <x/>
    </i>
    <i t="default" r="1">
      <x v="2"/>
    </i>
    <i t="default">
      <x v="54"/>
    </i>
    <i t="blank">
      <x v="54"/>
    </i>
    <i>
      <x v="55"/>
      <x v="1"/>
      <x/>
      <x/>
    </i>
    <i t="default" r="1">
      <x v="1"/>
    </i>
    <i t="default">
      <x v="55"/>
    </i>
    <i t="blank">
      <x v="55"/>
    </i>
    <i>
      <x v="56"/>
      <x v="2"/>
      <x/>
      <x/>
    </i>
    <i r="3">
      <x v="1"/>
    </i>
    <i t="default" r="1">
      <x v="2"/>
    </i>
    <i t="default">
      <x v="56"/>
    </i>
    <i t="blank">
      <x v="56"/>
    </i>
    <i>
      <x v="57"/>
      <x v="2"/>
      <x/>
      <x/>
    </i>
    <i t="default" r="1">
      <x v="2"/>
    </i>
    <i t="default">
      <x v="57"/>
    </i>
    <i t="blank">
      <x v="57"/>
    </i>
    <i>
      <x v="58"/>
    </i>
    <i t="blank">
      <x v="58"/>
    </i>
    <i t="grand">
      <x/>
    </i>
  </rowItems>
  <colFields count="1">
    <field x="-2"/>
  </colFields>
  <colItems count="2">
    <i>
      <x/>
    </i>
    <i i="1">
      <x v="1"/>
    </i>
  </colItems>
  <dataFields count="2">
    <dataField name="Count of Question" fld="3" subtotal="count" baseField="0" baseItem="0"/>
    <dataField name="Average of taken time" fld="8" subtotal="average" baseField="2" baseItem="1"/>
  </dataFields>
  <formats count="13">
    <format dxfId="57">
      <pivotArea outline="0" collapsedLevelsAreSubtotals="1" fieldPosition="0">
        <references count="1">
          <reference field="4294967294" count="1" selected="0">
            <x v="0"/>
          </reference>
        </references>
      </pivotArea>
    </format>
    <format dxfId="56">
      <pivotArea dataOnly="0" labelOnly="1" outline="0" fieldPosition="0">
        <references count="1">
          <reference field="4294967294" count="1">
            <x v="0"/>
          </reference>
        </references>
      </pivotArea>
    </format>
    <format dxfId="55">
      <pivotArea dataOnly="0" labelOnly="1" outline="0" fieldPosition="0">
        <references count="1">
          <reference field="4294967294" count="1">
            <x v="1"/>
          </reference>
        </references>
      </pivotArea>
    </format>
    <format dxfId="54">
      <pivotArea field="7" type="button" dataOnly="0" labelOnly="1" outline="0" axis="axisRow" fieldPosition="3"/>
    </format>
    <format dxfId="53">
      <pivotArea field="1" type="button" dataOnly="0" labelOnly="1" outline="0" axis="axisRow" fieldPosition="0"/>
    </format>
    <format dxfId="52">
      <pivotArea field="2" type="button" dataOnly="0" labelOnly="1" outline="0" axis="axisRow" fieldPosition="1"/>
    </format>
    <format dxfId="51">
      <pivotArea field="7" type="button" dataOnly="0" labelOnly="1" outline="0" axis="axisRow" fieldPosition="3"/>
    </format>
    <format dxfId="50">
      <pivotArea dataOnly="0" labelOnly="1" outline="0" fieldPosition="0">
        <references count="1">
          <reference field="4294967294" count="2">
            <x v="0"/>
            <x v="1"/>
          </reference>
        </references>
      </pivotArea>
    </format>
    <format dxfId="49">
      <pivotArea field="5" type="button" dataOnly="0" labelOnly="1" outline="0" axis="axisRow" fieldPosition="2"/>
    </format>
    <format dxfId="48">
      <pivotArea outline="0" collapsedLevelsAreSubtotals="1" fieldPosition="0">
        <references count="1">
          <reference field="4294967294" count="1" selected="0">
            <x v="0"/>
          </reference>
        </references>
      </pivotArea>
    </format>
    <format dxfId="47">
      <pivotArea dataOnly="0" labelOnly="1" outline="0" fieldPosition="0">
        <references count="1">
          <reference field="4294967294" count="1">
            <x v="0"/>
          </reference>
        </references>
      </pivotArea>
    </format>
    <format dxfId="46">
      <pivotArea outline="0" collapsedLevelsAreSubtotals="1" fieldPosition="0">
        <references count="1">
          <reference field="4294967294" count="1" selected="0">
            <x v="1"/>
          </reference>
        </references>
      </pivotArea>
    </format>
    <format dxfId="45">
      <pivotArea dataOnly="0" labelOnly="1" outline="0" fieldPosition="0">
        <references count="1">
          <reference field="4294967294" count="1">
            <x v="1"/>
          </reference>
        </references>
      </pivotArea>
    </format>
  </formats>
  <pivotTableStyleInfo name="PivotStyleDark2"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blAssignWeightsWithDifficultLv" displayName="tblAssignWeightsWithDifficultLv" ref="A8:B13" totalsRowShown="0" headerRowDxfId="63" headerRowBorderDxfId="62" tableBorderDxfId="61" totalsRowBorderDxfId="60" headerRowCellStyle="Normal 2 2">
  <tableColumns count="2">
    <tableColumn id="1" xr3:uid="{00000000-0010-0000-0000-000001000000}" name="Difficult Level" dataDxfId="59" dataCellStyle="Normal 2 2"/>
    <tableColumn id="2" xr3:uid="{00000000-0010-0000-0000-000002000000}" name="Weights" dataDxfId="58"/>
  </tableColumns>
  <tableStyleInfo name="TableStyleLight14"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gmatclub.com/forum"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6.emf"/><Relationship Id="rId18" Type="http://schemas.openxmlformats.org/officeDocument/2006/relationships/control" Target="../activeX/activeX8.xml"/><Relationship Id="rId26" Type="http://schemas.openxmlformats.org/officeDocument/2006/relationships/control" Target="../activeX/activeX12.xml"/><Relationship Id="rId3" Type="http://schemas.openxmlformats.org/officeDocument/2006/relationships/vmlDrawing" Target="../drawings/vmlDrawing1.vml"/><Relationship Id="rId21" Type="http://schemas.openxmlformats.org/officeDocument/2006/relationships/image" Target="../media/image10.emf"/><Relationship Id="rId7" Type="http://schemas.openxmlformats.org/officeDocument/2006/relationships/image" Target="../media/image3.emf"/><Relationship Id="rId12" Type="http://schemas.openxmlformats.org/officeDocument/2006/relationships/control" Target="../activeX/activeX5.xml"/><Relationship Id="rId17" Type="http://schemas.openxmlformats.org/officeDocument/2006/relationships/image" Target="../media/image8.emf"/><Relationship Id="rId25" Type="http://schemas.openxmlformats.org/officeDocument/2006/relationships/image" Target="../media/image12.emf"/><Relationship Id="rId2" Type="http://schemas.openxmlformats.org/officeDocument/2006/relationships/drawing" Target="../drawings/drawing2.xml"/><Relationship Id="rId16" Type="http://schemas.openxmlformats.org/officeDocument/2006/relationships/control" Target="../activeX/activeX7.xml"/><Relationship Id="rId20" Type="http://schemas.openxmlformats.org/officeDocument/2006/relationships/control" Target="../activeX/activeX9.xml"/><Relationship Id="rId29" Type="http://schemas.openxmlformats.org/officeDocument/2006/relationships/image" Target="../media/image14.emf"/><Relationship Id="rId1" Type="http://schemas.openxmlformats.org/officeDocument/2006/relationships/printerSettings" Target="../printerSettings/printerSettings2.bin"/><Relationship Id="rId6" Type="http://schemas.openxmlformats.org/officeDocument/2006/relationships/control" Target="../activeX/activeX2.xml"/><Relationship Id="rId11" Type="http://schemas.openxmlformats.org/officeDocument/2006/relationships/image" Target="../media/image5.emf"/><Relationship Id="rId24" Type="http://schemas.openxmlformats.org/officeDocument/2006/relationships/control" Target="../activeX/activeX11.xml"/><Relationship Id="rId5" Type="http://schemas.openxmlformats.org/officeDocument/2006/relationships/image" Target="../media/image2.emf"/><Relationship Id="rId15" Type="http://schemas.openxmlformats.org/officeDocument/2006/relationships/image" Target="../media/image7.emf"/><Relationship Id="rId23" Type="http://schemas.openxmlformats.org/officeDocument/2006/relationships/image" Target="../media/image11.emf"/><Relationship Id="rId28" Type="http://schemas.openxmlformats.org/officeDocument/2006/relationships/control" Target="../activeX/activeX13.xml"/><Relationship Id="rId10" Type="http://schemas.openxmlformats.org/officeDocument/2006/relationships/control" Target="../activeX/activeX4.xml"/><Relationship Id="rId19" Type="http://schemas.openxmlformats.org/officeDocument/2006/relationships/image" Target="../media/image9.emf"/><Relationship Id="rId4" Type="http://schemas.openxmlformats.org/officeDocument/2006/relationships/control" Target="../activeX/activeX1.xml"/><Relationship Id="rId9" Type="http://schemas.openxmlformats.org/officeDocument/2006/relationships/image" Target="../media/image4.emf"/><Relationship Id="rId14" Type="http://schemas.openxmlformats.org/officeDocument/2006/relationships/control" Target="../activeX/activeX6.xml"/><Relationship Id="rId22" Type="http://schemas.openxmlformats.org/officeDocument/2006/relationships/control" Target="../activeX/activeX10.xml"/><Relationship Id="rId27" Type="http://schemas.openxmlformats.org/officeDocument/2006/relationships/image" Target="../media/image13.emf"/></Relationships>
</file>

<file path=xl/worksheets/_rels/sheet4.xml.rels><?xml version="1.0" encoding="UTF-8" standalone="yes"?>
<Relationships xmlns="http://schemas.openxmlformats.org/package/2006/relationships"><Relationship Id="rId117" Type="http://schemas.openxmlformats.org/officeDocument/2006/relationships/hyperlink" Target="https://gmatclub.com/forum/topic143981.html" TargetMode="External"/><Relationship Id="rId671" Type="http://schemas.openxmlformats.org/officeDocument/2006/relationships/hyperlink" Target="https://gmatclub.com/forum/topic321141.html" TargetMode="External"/><Relationship Id="rId769" Type="http://schemas.openxmlformats.org/officeDocument/2006/relationships/hyperlink" Target="https://gmatclub.com/forum/search.php?keywords=&amp;terms=both&amp;author=&amp;sc=1&amp;sk=re&amp;sd=d&amp;d_s=1&amp;sf=all&amp;sr=posts&amp;sj=one&amp;search_tags=all&amp;selected_search_tags%5B%5D=180&amp;selected_search_tags%5B%5D=222&amp;selected_search_tags%5B%5D=223&amp;selected_search_tags%5B%5D=111&amp;t=0&amp;submit=Search" TargetMode="External"/><Relationship Id="rId21" Type="http://schemas.openxmlformats.org/officeDocument/2006/relationships/hyperlink" Target="https://gmatclub.com/forum/topic383914.html" TargetMode="External"/><Relationship Id="rId324" Type="http://schemas.openxmlformats.org/officeDocument/2006/relationships/hyperlink" Target="https://gmatclub.com/forum/topic428969.html" TargetMode="External"/><Relationship Id="rId531" Type="http://schemas.openxmlformats.org/officeDocument/2006/relationships/hyperlink" Target="https://gmatclub.com/forum/topic268221.html" TargetMode="External"/><Relationship Id="rId629" Type="http://schemas.openxmlformats.org/officeDocument/2006/relationships/hyperlink" Target="https://gmatclub.com/forum/topic106498.html" TargetMode="External"/><Relationship Id="rId170" Type="http://schemas.openxmlformats.org/officeDocument/2006/relationships/hyperlink" Target="https://gmatclub.com/forum/topic4510.html" TargetMode="External"/><Relationship Id="rId268" Type="http://schemas.openxmlformats.org/officeDocument/2006/relationships/hyperlink" Target="https://gmatclub.com/forum/topic426017.html" TargetMode="External"/><Relationship Id="rId475" Type="http://schemas.openxmlformats.org/officeDocument/2006/relationships/hyperlink" Target="https://gmatclub.com/forum/topic194933.html" TargetMode="External"/><Relationship Id="rId682" Type="http://schemas.openxmlformats.org/officeDocument/2006/relationships/hyperlink" Target="https://gmatclub.com/forum/topic228181.html" TargetMode="External"/><Relationship Id="rId32" Type="http://schemas.openxmlformats.org/officeDocument/2006/relationships/hyperlink" Target="https://gmatclub.com/forum/topic165976.html" TargetMode="External"/><Relationship Id="rId128" Type="http://schemas.openxmlformats.org/officeDocument/2006/relationships/hyperlink" Target="https://gmatclub.com/forum/topic257699.html" TargetMode="External"/><Relationship Id="rId335" Type="http://schemas.openxmlformats.org/officeDocument/2006/relationships/hyperlink" Target="https://gmatclub.com/forum/topic181702.html" TargetMode="External"/><Relationship Id="rId542" Type="http://schemas.openxmlformats.org/officeDocument/2006/relationships/hyperlink" Target="https://gmatclub.com/forum/search.php?keywords=&amp;terms=both&amp;author=&amp;sc=1&amp;sk=re&amp;sd=d&amp;d_s=1&amp;sf=all&amp;sr=posts&amp;sj=one&amp;search_tags=all&amp;selected_search_tags%5B%5D=180&amp;selected_search_tags%5B%5D=222&amp;selected_search_tags%5B%5D=223&amp;selected_search_tags%5B%5D=183&amp;t=0&amp;submit=Search" TargetMode="External"/><Relationship Id="rId181" Type="http://schemas.openxmlformats.org/officeDocument/2006/relationships/hyperlink" Target="https://gmatclub.com/forum/topic209891.html" TargetMode="External"/><Relationship Id="rId402" Type="http://schemas.openxmlformats.org/officeDocument/2006/relationships/hyperlink" Target="https://gmatclub.com/forum/topic4680.html" TargetMode="External"/><Relationship Id="rId279" Type="http://schemas.openxmlformats.org/officeDocument/2006/relationships/hyperlink" Target="https://gmatclub.com/forum/topic426317.html" TargetMode="External"/><Relationship Id="rId486" Type="http://schemas.openxmlformats.org/officeDocument/2006/relationships/hyperlink" Target="https://gmatclub.com/forum/topic302839.html" TargetMode="External"/><Relationship Id="rId693" Type="http://schemas.openxmlformats.org/officeDocument/2006/relationships/hyperlink" Target="https://gmatclub.com/forum/topic217577.html" TargetMode="External"/><Relationship Id="rId707" Type="http://schemas.openxmlformats.org/officeDocument/2006/relationships/hyperlink" Target="https://gmatclub.com/forum/topic157880.html" TargetMode="External"/><Relationship Id="rId43" Type="http://schemas.openxmlformats.org/officeDocument/2006/relationships/hyperlink" Target="https://gmatclub.com/forum/topic422629.html" TargetMode="External"/><Relationship Id="rId139" Type="http://schemas.openxmlformats.org/officeDocument/2006/relationships/hyperlink" Target="https://gmatclub.com/forum/topic229787.html" TargetMode="External"/><Relationship Id="rId346" Type="http://schemas.openxmlformats.org/officeDocument/2006/relationships/hyperlink" Target="https://gmatclub.com/forum/topic381762.html" TargetMode="External"/><Relationship Id="rId553" Type="http://schemas.openxmlformats.org/officeDocument/2006/relationships/hyperlink" Target="https://gmatclub.com/forum/topic430532.html" TargetMode="External"/><Relationship Id="rId760" Type="http://schemas.openxmlformats.org/officeDocument/2006/relationships/hyperlink" Target="https://gmatclub.com/forum/topic323625.html" TargetMode="External"/><Relationship Id="rId192" Type="http://schemas.openxmlformats.org/officeDocument/2006/relationships/hyperlink" Target="https://gmatclub.com/forum/topic131528.html" TargetMode="External"/><Relationship Id="rId206" Type="http://schemas.openxmlformats.org/officeDocument/2006/relationships/hyperlink" Target="https://gmatclub.com/forum/topic288281.html" TargetMode="External"/><Relationship Id="rId413" Type="http://schemas.openxmlformats.org/officeDocument/2006/relationships/hyperlink" Target="https://gmatclub.com/forum/search.php?keywords=&amp;terms=both&amp;author=&amp;sc=1&amp;sk=re&amp;sd=d&amp;d_s=1&amp;sf=all&amp;sr=posts&amp;sj=one&amp;search_tags=all&amp;selected_search_tags%5B%5D=217&amp;selected_search_tags%5B%5D=50&amp;t=0&amp;submit=Search" TargetMode="External"/><Relationship Id="rId497" Type="http://schemas.openxmlformats.org/officeDocument/2006/relationships/hyperlink" Target="https://gmatclub.com/forum/topic297759.html" TargetMode="External"/><Relationship Id="rId620" Type="http://schemas.openxmlformats.org/officeDocument/2006/relationships/hyperlink" Target="https://gmatclub.com/forum/topic399905.html" TargetMode="External"/><Relationship Id="rId718" Type="http://schemas.openxmlformats.org/officeDocument/2006/relationships/hyperlink" Target="https://gmatclub.com/forum/topic430010.html" TargetMode="External"/><Relationship Id="rId357" Type="http://schemas.openxmlformats.org/officeDocument/2006/relationships/hyperlink" Target="https://gmatclub.com/forum/topic386662.html" TargetMode="External"/><Relationship Id="rId54" Type="http://schemas.openxmlformats.org/officeDocument/2006/relationships/hyperlink" Target="https://gmatclub.com/forum/topic274177.html" TargetMode="External"/><Relationship Id="rId217" Type="http://schemas.openxmlformats.org/officeDocument/2006/relationships/hyperlink" Target="https://gmatclub.com/forum/topic130546.html" TargetMode="External"/><Relationship Id="rId564" Type="http://schemas.openxmlformats.org/officeDocument/2006/relationships/hyperlink" Target="https://gmatclub.com/forum/topic428700.html" TargetMode="External"/><Relationship Id="rId771" Type="http://schemas.openxmlformats.org/officeDocument/2006/relationships/hyperlink" Target="https://gmatclub.com/forum/search.php?keywords=&amp;terms=both&amp;author=&amp;sc=1&amp;sk=re&amp;sd=d&amp;d_s=1&amp;sf=all&amp;sr=posts&amp;sj=one&amp;search_tags=all&amp;selected_search_tags%5B%5D=187&amp;selected_search_tags%5B%5D=216&amp;selected_search_tags%5B%5D=217&amp;selected_search_tags%5B%5D=65&amp;t=0&amp;submit=Search" TargetMode="External"/><Relationship Id="rId424" Type="http://schemas.openxmlformats.org/officeDocument/2006/relationships/hyperlink" Target="https://gmatclub.com/forum/search.php?keywords=&amp;terms=both&amp;author=&amp;sc=1&amp;sk=re&amp;sd=d&amp;d_s=1&amp;sf=all&amp;sr=posts&amp;sj=one&amp;search_tags=all&amp;selected_search_tags%5B%5D=217&amp;selected_search_tags%5B%5D=60&amp;t=0" TargetMode="External"/><Relationship Id="rId631" Type="http://schemas.openxmlformats.org/officeDocument/2006/relationships/hyperlink" Target="https://gmatclub.com/forum/topic257696.html" TargetMode="External"/><Relationship Id="rId729" Type="http://schemas.openxmlformats.org/officeDocument/2006/relationships/hyperlink" Target="https://gmatclub.com/forum/topic84131.html" TargetMode="External"/><Relationship Id="rId270" Type="http://schemas.openxmlformats.org/officeDocument/2006/relationships/hyperlink" Target="https://gmatclub.com/forum/topic426952.html" TargetMode="External"/><Relationship Id="rId65" Type="http://schemas.openxmlformats.org/officeDocument/2006/relationships/hyperlink" Target="https://gmatclub.com/forum/topic105023.html" TargetMode="External"/><Relationship Id="rId130" Type="http://schemas.openxmlformats.org/officeDocument/2006/relationships/hyperlink" Target="https://gmatclub.com/forum/topic339575.html" TargetMode="External"/><Relationship Id="rId368" Type="http://schemas.openxmlformats.org/officeDocument/2006/relationships/hyperlink" Target="https://gmatclub.com/forum/topic194770.html" TargetMode="External"/><Relationship Id="rId575" Type="http://schemas.openxmlformats.org/officeDocument/2006/relationships/hyperlink" Target="https://gmatclub.com/forum/topic127503.html" TargetMode="External"/><Relationship Id="rId228" Type="http://schemas.openxmlformats.org/officeDocument/2006/relationships/hyperlink" Target="https://gmatclub.com/forum/topic194936.html" TargetMode="External"/><Relationship Id="rId435" Type="http://schemas.openxmlformats.org/officeDocument/2006/relationships/hyperlink" Target="https://gmatclub.com/forum/search.php?keywords=&amp;terms=both&amp;author=&amp;sc=1&amp;sk=re&amp;sd=d&amp;d_s=1&amp;sf=all&amp;sr=posts&amp;sj=one&amp;search_tags=all&amp;selected_search_tags%5B%5D=217&amp;selected_search_tags%5B%5D=191&amp;t=0" TargetMode="External"/><Relationship Id="rId642" Type="http://schemas.openxmlformats.org/officeDocument/2006/relationships/hyperlink" Target="https://gmatclub.com/forum/search.php?keywords=&amp;terms=both&amp;author=&amp;sc=1&amp;sk=re&amp;sd=d&amp;d_s=1&amp;sf=all&amp;sr=posts&amp;sj=one&amp;search_tags=all&amp;selected_search_tags%5B%5D=217&amp;selected_search_tags%5B%5D=56&amp;t=0&amp;submit=Search" TargetMode="External"/><Relationship Id="rId281" Type="http://schemas.openxmlformats.org/officeDocument/2006/relationships/hyperlink" Target="https://gmatclub.com/forum/topic180961.html" TargetMode="External"/><Relationship Id="rId502" Type="http://schemas.openxmlformats.org/officeDocument/2006/relationships/hyperlink" Target="https://gmatclub.com/forum/topic424374.html" TargetMode="External"/><Relationship Id="rId76" Type="http://schemas.openxmlformats.org/officeDocument/2006/relationships/hyperlink" Target="https://gmatclub.com/forum/topic136564.html" TargetMode="External"/><Relationship Id="rId141" Type="http://schemas.openxmlformats.org/officeDocument/2006/relationships/hyperlink" Target="https://gmatclub.com/forum/topic137721.html" TargetMode="External"/><Relationship Id="rId379" Type="http://schemas.openxmlformats.org/officeDocument/2006/relationships/hyperlink" Target="https://gmatclub.com/forum/topic158133.html" TargetMode="External"/><Relationship Id="rId586" Type="http://schemas.openxmlformats.org/officeDocument/2006/relationships/hyperlink" Target="https://gmatclub.com/forum/topic264639.html" TargetMode="External"/><Relationship Id="rId7" Type="http://schemas.openxmlformats.org/officeDocument/2006/relationships/hyperlink" Target="https://gmatclub.com/forum/topic264749.html" TargetMode="External"/><Relationship Id="rId239" Type="http://schemas.openxmlformats.org/officeDocument/2006/relationships/hyperlink" Target="https://gmatclub.com/forum/topic427614.html" TargetMode="External"/><Relationship Id="rId446" Type="http://schemas.openxmlformats.org/officeDocument/2006/relationships/hyperlink" Target="https://gmatclub.com/forum/search.php?keywords=&amp;terms=both&amp;author=&amp;sc=1&amp;sk=re&amp;sd=d&amp;d_s=1&amp;sf=all&amp;sr=posts&amp;sj=one&amp;search_tags=all&amp;selected_search_tags%5B%5D=223&amp;selected_search_tags%5B%5D=37&amp;selected_search_tags%5B%5D=184&amp;t=0" TargetMode="External"/><Relationship Id="rId653" Type="http://schemas.openxmlformats.org/officeDocument/2006/relationships/hyperlink" Target="https://gmatclub.com/forum/topic123480.html" TargetMode="External"/><Relationship Id="rId292" Type="http://schemas.openxmlformats.org/officeDocument/2006/relationships/hyperlink" Target="https://gmatclub.com/forum/topic428617.html" TargetMode="External"/><Relationship Id="rId306" Type="http://schemas.openxmlformats.org/officeDocument/2006/relationships/hyperlink" Target="https://gmatclub.com/forum/topic398329.html" TargetMode="External"/><Relationship Id="rId87" Type="http://schemas.openxmlformats.org/officeDocument/2006/relationships/hyperlink" Target="https://gmatclub.com/forum/topic83329.html" TargetMode="External"/><Relationship Id="rId513" Type="http://schemas.openxmlformats.org/officeDocument/2006/relationships/hyperlink" Target="https://gmatclub.com/forum/topic102268.html" TargetMode="External"/><Relationship Id="rId597" Type="http://schemas.openxmlformats.org/officeDocument/2006/relationships/hyperlink" Target="https://gmatclub.com/forum/topic305359.html" TargetMode="External"/><Relationship Id="rId720" Type="http://schemas.openxmlformats.org/officeDocument/2006/relationships/hyperlink" Target="https://gmatclub.com/forum/topic190127.html" TargetMode="External"/><Relationship Id="rId152" Type="http://schemas.openxmlformats.org/officeDocument/2006/relationships/hyperlink" Target="https://gmatclub.com/forum/topic214047.html" TargetMode="External"/><Relationship Id="rId457" Type="http://schemas.openxmlformats.org/officeDocument/2006/relationships/hyperlink" Target="https://gmatclub.com/forum/topic243715.html" TargetMode="External"/><Relationship Id="rId664" Type="http://schemas.openxmlformats.org/officeDocument/2006/relationships/hyperlink" Target="https://gmatclub.com/forum/topic128470.html" TargetMode="External"/><Relationship Id="rId14" Type="http://schemas.openxmlformats.org/officeDocument/2006/relationships/hyperlink" Target="https://gmatclub.com/forum/topic318381.html" TargetMode="External"/><Relationship Id="rId317" Type="http://schemas.openxmlformats.org/officeDocument/2006/relationships/hyperlink" Target="https://gmatclub.com/forum/topic428846.html" TargetMode="External"/><Relationship Id="rId524" Type="http://schemas.openxmlformats.org/officeDocument/2006/relationships/hyperlink" Target="https://gmatclub.com/forum/topic369661.html" TargetMode="External"/><Relationship Id="rId731" Type="http://schemas.openxmlformats.org/officeDocument/2006/relationships/hyperlink" Target="https://gmatclub.com/forum/topic358259.html" TargetMode="External"/><Relationship Id="rId98" Type="http://schemas.openxmlformats.org/officeDocument/2006/relationships/hyperlink" Target="https://gmatclub.com/forum/topic201878.html" TargetMode="External"/><Relationship Id="rId163" Type="http://schemas.openxmlformats.org/officeDocument/2006/relationships/hyperlink" Target="https://gmatclub.com/forum/topic296900.html" TargetMode="External"/><Relationship Id="rId370" Type="http://schemas.openxmlformats.org/officeDocument/2006/relationships/hyperlink" Target="https://gmatclub.com/forum/topic148646.html" TargetMode="External"/><Relationship Id="rId230" Type="http://schemas.openxmlformats.org/officeDocument/2006/relationships/hyperlink" Target="https://gmatclub.com/forum/topic243595.html" TargetMode="External"/><Relationship Id="rId468" Type="http://schemas.openxmlformats.org/officeDocument/2006/relationships/hyperlink" Target="https://gmatclub.com/forum/topic172257.html" TargetMode="External"/><Relationship Id="rId675" Type="http://schemas.openxmlformats.org/officeDocument/2006/relationships/hyperlink" Target="https://gmatclub.com/forum/search.php?keywords=&amp;terms=both&amp;author=&amp;sc=1&amp;sk=re&amp;sd=d&amp;d_s=1&amp;sf=all&amp;sr=posts&amp;sj=one&amp;search_tags=all&amp;selected_search_tags%5B%5D=180&amp;selected_search_tags%5B%5D=222&amp;selected_search_tags%5B%5D=223&amp;selected_search_tags%5B%5D=354&amp;t=0&amp;submit=Search" TargetMode="External"/><Relationship Id="rId25" Type="http://schemas.openxmlformats.org/officeDocument/2006/relationships/hyperlink" Target="https://gmatclub.com/forum/topic146795.html" TargetMode="External"/><Relationship Id="rId328" Type="http://schemas.openxmlformats.org/officeDocument/2006/relationships/hyperlink" Target="https://gmatclub.com/forum/topic309518.html" TargetMode="External"/><Relationship Id="rId535" Type="http://schemas.openxmlformats.org/officeDocument/2006/relationships/hyperlink" Target="https://gmatclub.com/forum/topic93230.html" TargetMode="External"/><Relationship Id="rId742" Type="http://schemas.openxmlformats.org/officeDocument/2006/relationships/hyperlink" Target="https://gmatclub.com/forum/search.php?keywords=&amp;terms=both&amp;author=&amp;sc=1&amp;sk=re&amp;sd=d&amp;d_s=1&amp;sf=all&amp;sr=posts&amp;sj=one&amp;search_tags=all&amp;selected_search_tags%5B%5D=187&amp;selected_search_tags%5B%5D=216&amp;selected_search_tags%5B%5D=217&amp;selected_search_tags%5B%5D=65&amp;t=0&amp;submit=Search" TargetMode="External"/><Relationship Id="rId174" Type="http://schemas.openxmlformats.org/officeDocument/2006/relationships/hyperlink" Target="https://gmatclub.com/forum/topic4510.html" TargetMode="External"/><Relationship Id="rId381" Type="http://schemas.openxmlformats.org/officeDocument/2006/relationships/hyperlink" Target="https://gmatclub.com/forum/topic137024.html" TargetMode="External"/><Relationship Id="rId602" Type="http://schemas.openxmlformats.org/officeDocument/2006/relationships/hyperlink" Target="https://gmatclub.com/forum/topic428402.html" TargetMode="External"/><Relationship Id="rId241" Type="http://schemas.openxmlformats.org/officeDocument/2006/relationships/hyperlink" Target="https://gmatclub.com/forum/topic210625.html" TargetMode="External"/><Relationship Id="rId479" Type="http://schemas.openxmlformats.org/officeDocument/2006/relationships/hyperlink" Target="https://gmatclub.com/forum/topic350608.html" TargetMode="External"/><Relationship Id="rId686" Type="http://schemas.openxmlformats.org/officeDocument/2006/relationships/hyperlink" Target="https://gmatclub.com/forum/topic238084.html" TargetMode="External"/><Relationship Id="rId36" Type="http://schemas.openxmlformats.org/officeDocument/2006/relationships/hyperlink" Target="https://gmatclub.com/forum/topic163327.html" TargetMode="External"/><Relationship Id="rId339" Type="http://schemas.openxmlformats.org/officeDocument/2006/relationships/hyperlink" Target="https://gmatclub.com/forum/topic300620.html" TargetMode="External"/><Relationship Id="rId546" Type="http://schemas.openxmlformats.org/officeDocument/2006/relationships/hyperlink" Target="https://gmatclub.com/forum/topic430492.html" TargetMode="External"/><Relationship Id="rId753" Type="http://schemas.openxmlformats.org/officeDocument/2006/relationships/hyperlink" Target="https://gmatclub.com/forum/topic265015.html" TargetMode="External"/><Relationship Id="rId101" Type="http://schemas.openxmlformats.org/officeDocument/2006/relationships/hyperlink" Target="https://gmatclub.com/forum/topic161474.html" TargetMode="External"/><Relationship Id="rId185" Type="http://schemas.openxmlformats.org/officeDocument/2006/relationships/hyperlink" Target="https://gmatclub.com/forum/topic66914.html" TargetMode="External"/><Relationship Id="rId406" Type="http://schemas.openxmlformats.org/officeDocument/2006/relationships/hyperlink" Target="https://gmatclub.com/forum/topic319709.html" TargetMode="External"/><Relationship Id="rId392" Type="http://schemas.openxmlformats.org/officeDocument/2006/relationships/hyperlink" Target="https://gmatclub.com/forum/topic67133.html" TargetMode="External"/><Relationship Id="rId613" Type="http://schemas.openxmlformats.org/officeDocument/2006/relationships/hyperlink" Target="https://gmatclub.com/forum/topic424470.html" TargetMode="External"/><Relationship Id="rId697" Type="http://schemas.openxmlformats.org/officeDocument/2006/relationships/hyperlink" Target="https://gmatclub.com/forum/search.php?keywords=&amp;terms=both&amp;author=&amp;sc=1&amp;sk=re&amp;sd=d&amp;d_s=1&amp;sf=all&amp;sr=posts&amp;sj=one&amp;search_tags=all&amp;selected_search_tags%5B%5D=187&amp;selected_search_tags%5B%5D=216&amp;selected_search_tags%5B%5D=217&amp;selected_search_tags%5B%5D=199&amp;t=0&amp;submit=Search" TargetMode="External"/><Relationship Id="rId252" Type="http://schemas.openxmlformats.org/officeDocument/2006/relationships/hyperlink" Target="https://gmatclub.com/forum/topic127101.html" TargetMode="External"/><Relationship Id="rId47" Type="http://schemas.openxmlformats.org/officeDocument/2006/relationships/hyperlink" Target="https://gmatclub.com/forum/topic419730.html" TargetMode="External"/><Relationship Id="rId112" Type="http://schemas.openxmlformats.org/officeDocument/2006/relationships/hyperlink" Target="https://gmatclub.com/forum/topic355221.html" TargetMode="External"/><Relationship Id="rId557" Type="http://schemas.openxmlformats.org/officeDocument/2006/relationships/hyperlink" Target="https://gmatclub.com/forum/topic162437.html" TargetMode="External"/><Relationship Id="rId764" Type="http://schemas.openxmlformats.org/officeDocument/2006/relationships/hyperlink" Target="https://gmatclub.com/forum/topic128489.html" TargetMode="External"/><Relationship Id="rId196" Type="http://schemas.openxmlformats.org/officeDocument/2006/relationships/hyperlink" Target="https://gmatclub.com/forum/topic204962.html" TargetMode="External"/><Relationship Id="rId417" Type="http://schemas.openxmlformats.org/officeDocument/2006/relationships/hyperlink" Target="https://gmatclub.com/forum/search.php?keywords=&amp;terms=both&amp;author=&amp;sc=1&amp;sk=re&amp;sd=d&amp;d_s=1&amp;sf=all&amp;sr=posts&amp;sj=one&amp;search_tags=all&amp;selected_search_tags%5B%5D=223&amp;selected_search_tags%5B%5D=29&amp;selected_search_tags%5B%5D=30&amp;t=0&amp;submit=Search" TargetMode="External"/><Relationship Id="rId624" Type="http://schemas.openxmlformats.org/officeDocument/2006/relationships/hyperlink" Target="https://gmatclub.com/forum/topic335451.html" TargetMode="External"/><Relationship Id="rId263" Type="http://schemas.openxmlformats.org/officeDocument/2006/relationships/hyperlink" Target="https://gmatclub.com/forum/topic324918.html" TargetMode="External"/><Relationship Id="rId470" Type="http://schemas.openxmlformats.org/officeDocument/2006/relationships/hyperlink" Target="https://gmatclub.com/forum/topic315412.html" TargetMode="External"/><Relationship Id="rId58" Type="http://schemas.openxmlformats.org/officeDocument/2006/relationships/hyperlink" Target="https://gmatclub.com/forum/topic271978.html" TargetMode="External"/><Relationship Id="rId123" Type="http://schemas.openxmlformats.org/officeDocument/2006/relationships/hyperlink" Target="https://gmatclub.com/forum/topic305107.html" TargetMode="External"/><Relationship Id="rId330" Type="http://schemas.openxmlformats.org/officeDocument/2006/relationships/hyperlink" Target="https://gmatclub.com/forum/topic277037.html" TargetMode="External"/><Relationship Id="rId568" Type="http://schemas.openxmlformats.org/officeDocument/2006/relationships/hyperlink" Target="https://gmatclub.com/forum/topic210495.html" TargetMode="External"/><Relationship Id="rId775" Type="http://schemas.openxmlformats.org/officeDocument/2006/relationships/comments" Target="../comments1.xml"/><Relationship Id="rId428" Type="http://schemas.openxmlformats.org/officeDocument/2006/relationships/hyperlink" Target="https://gmatclub.com/forum/search.php?keywords=&amp;terms=both&amp;author=&amp;sc=1&amp;sk=re&amp;sd=d&amp;d_s=1&amp;sf=all&amp;sr=posts&amp;sj=one&amp;search_tags=all&amp;selected_search_tags%5B%5D=126&amp;selected_search_tags%5B%5D=1286&amp;selected_search_tags%5B%5D=1293&amp;t=0" TargetMode="External"/><Relationship Id="rId635" Type="http://schemas.openxmlformats.org/officeDocument/2006/relationships/hyperlink" Target="https://gmatclub.com/forum/topic414512.html" TargetMode="External"/><Relationship Id="rId274" Type="http://schemas.openxmlformats.org/officeDocument/2006/relationships/hyperlink" Target="https://gmatclub.com/forum/topic428736.html" TargetMode="External"/><Relationship Id="rId481" Type="http://schemas.openxmlformats.org/officeDocument/2006/relationships/hyperlink" Target="https://gmatclub.com/forum/topic228036.html" TargetMode="External"/><Relationship Id="rId702" Type="http://schemas.openxmlformats.org/officeDocument/2006/relationships/hyperlink" Target="https://gmatclub.com/forum/topic131942.html" TargetMode="External"/><Relationship Id="rId69" Type="http://schemas.openxmlformats.org/officeDocument/2006/relationships/hyperlink" Target="https://gmatclub.com/forum/topic368905.html" TargetMode="External"/><Relationship Id="rId134" Type="http://schemas.openxmlformats.org/officeDocument/2006/relationships/hyperlink" Target="https://gmatclub.com/forum/topic234495.html" TargetMode="External"/><Relationship Id="rId579" Type="http://schemas.openxmlformats.org/officeDocument/2006/relationships/hyperlink" Target="https://gmatclub.com/forum/topic372349.html" TargetMode="External"/><Relationship Id="rId341" Type="http://schemas.openxmlformats.org/officeDocument/2006/relationships/hyperlink" Target="https://gmatclub.com/forum/topic360031.html" TargetMode="External"/><Relationship Id="rId439" Type="http://schemas.openxmlformats.org/officeDocument/2006/relationships/hyperlink" Target="https://gmatclub.com/forum/search.php?keywords=&amp;terms=both&amp;author=&amp;sc=1&amp;sk=re&amp;sd=d&amp;d_s=1&amp;sf=all&amp;sr=posts&amp;sj=one&amp;search_tags=all&amp;selected_search_tags%5B%5D=223&amp;selected_search_tags%5B%5D=192&amp;t=0" TargetMode="External"/><Relationship Id="rId646" Type="http://schemas.openxmlformats.org/officeDocument/2006/relationships/hyperlink" Target="https://gmatclub.com/forum/topic367672.html" TargetMode="External"/><Relationship Id="rId201" Type="http://schemas.openxmlformats.org/officeDocument/2006/relationships/hyperlink" Target="https://gmatclub.com/forum/topic51801.html" TargetMode="External"/><Relationship Id="rId285" Type="http://schemas.openxmlformats.org/officeDocument/2006/relationships/hyperlink" Target="https://gmatclub.com/forum/topic39480.html" TargetMode="External"/><Relationship Id="rId506" Type="http://schemas.openxmlformats.org/officeDocument/2006/relationships/hyperlink" Target="https://gmatclub.com/forum/topic217756.html" TargetMode="External"/><Relationship Id="rId492" Type="http://schemas.openxmlformats.org/officeDocument/2006/relationships/hyperlink" Target="https://gmatclub.com/forum/topic260699.html" TargetMode="External"/><Relationship Id="rId713" Type="http://schemas.openxmlformats.org/officeDocument/2006/relationships/hyperlink" Target="https://gmatclub.com/forum/topic429963.html" TargetMode="External"/><Relationship Id="rId145" Type="http://schemas.openxmlformats.org/officeDocument/2006/relationships/hyperlink" Target="https://gmatclub.com/forum/topic412132.html" TargetMode="External"/><Relationship Id="rId352" Type="http://schemas.openxmlformats.org/officeDocument/2006/relationships/hyperlink" Target="https://gmatclub.com/forum/topic243452.html" TargetMode="External"/><Relationship Id="rId212" Type="http://schemas.openxmlformats.org/officeDocument/2006/relationships/hyperlink" Target="https://gmatclub.com/forum/topic273759.html" TargetMode="External"/><Relationship Id="rId657" Type="http://schemas.openxmlformats.org/officeDocument/2006/relationships/hyperlink" Target="https://gmatclub.com/forum/topic386643.html" TargetMode="External"/><Relationship Id="rId296" Type="http://schemas.openxmlformats.org/officeDocument/2006/relationships/hyperlink" Target="https://gmatclub.com/forum/topic425806.html" TargetMode="External"/><Relationship Id="rId517" Type="http://schemas.openxmlformats.org/officeDocument/2006/relationships/hyperlink" Target="https://gmatclub.com/forum/search.php?keywords=&amp;terms=both&amp;author=&amp;sc=1&amp;sk=re&amp;sd=d&amp;d_s=1&amp;sf=all&amp;sr=posts&amp;sj=one&amp;search_tags=all&amp;selected_search_tags%5B%5D=223&amp;selected_search_tags%5B%5D=36&amp;t=0&amp;submit=Search" TargetMode="External"/><Relationship Id="rId724" Type="http://schemas.openxmlformats.org/officeDocument/2006/relationships/hyperlink" Target="https://gmatclub.com/forum/topic327970.html" TargetMode="External"/><Relationship Id="rId60" Type="http://schemas.openxmlformats.org/officeDocument/2006/relationships/hyperlink" Target="https://gmatclub.com/forum/topic378856.html" TargetMode="External"/><Relationship Id="rId156" Type="http://schemas.openxmlformats.org/officeDocument/2006/relationships/hyperlink" Target="https://gmatclub.com/forum/topic97735.html" TargetMode="External"/><Relationship Id="rId363" Type="http://schemas.openxmlformats.org/officeDocument/2006/relationships/hyperlink" Target="https://gmatclub.com/forum/topic236481.html" TargetMode="External"/><Relationship Id="rId570" Type="http://schemas.openxmlformats.org/officeDocument/2006/relationships/hyperlink" Target="https://gmatclub.com/forum/topic133444.html" TargetMode="External"/><Relationship Id="rId223" Type="http://schemas.openxmlformats.org/officeDocument/2006/relationships/hyperlink" Target="https://gmatclub.com/forum/topic386679.html" TargetMode="External"/><Relationship Id="rId430" Type="http://schemas.openxmlformats.org/officeDocument/2006/relationships/hyperlink" Target="https://gmatclub.com/forum/search.php?keywords=&amp;terms=both&amp;author=&amp;sc=1&amp;sk=re&amp;sd=d&amp;d_s=1&amp;sf=all&amp;sr=posts&amp;sj=one&amp;search_tags=all&amp;selected_search_tags%5B%5D=118&amp;selected_search_tags%5B%5D=117&amp;selected_search_tags%5B%5D=1272&amp;selected_search_tags%5B%5D=1279&amp;t=0" TargetMode="External"/><Relationship Id="rId668" Type="http://schemas.openxmlformats.org/officeDocument/2006/relationships/hyperlink" Target="https://gmatclub.com/forum/topic400994.html" TargetMode="External"/><Relationship Id="rId18" Type="http://schemas.openxmlformats.org/officeDocument/2006/relationships/hyperlink" Target="https://gmatclub.com/forum/topic316556.html" TargetMode="External"/><Relationship Id="rId528" Type="http://schemas.openxmlformats.org/officeDocument/2006/relationships/hyperlink" Target="https://gmatclub.com/forum/topic284819.html" TargetMode="External"/><Relationship Id="rId735" Type="http://schemas.openxmlformats.org/officeDocument/2006/relationships/hyperlink" Target="https://gmatclub.com/forum/topic339729.html" TargetMode="External"/><Relationship Id="rId167" Type="http://schemas.openxmlformats.org/officeDocument/2006/relationships/hyperlink" Target="https://gmatclub.com/forum/topic176177.html" TargetMode="External"/><Relationship Id="rId374" Type="http://schemas.openxmlformats.org/officeDocument/2006/relationships/hyperlink" Target="https://gmatclub.com/forum/topic139873.html" TargetMode="External"/><Relationship Id="rId581" Type="http://schemas.openxmlformats.org/officeDocument/2006/relationships/hyperlink" Target="https://gmatclub.com/forum/topic430441.html" TargetMode="External"/><Relationship Id="rId71" Type="http://schemas.openxmlformats.org/officeDocument/2006/relationships/hyperlink" Target="https://gmatclub.com/forum/topic322616.html" TargetMode="External"/><Relationship Id="rId234" Type="http://schemas.openxmlformats.org/officeDocument/2006/relationships/hyperlink" Target="https://gmatclub.com/forum/topic361670.html" TargetMode="External"/><Relationship Id="rId679" Type="http://schemas.openxmlformats.org/officeDocument/2006/relationships/hyperlink" Target="https://gmatclub.com/forum/topic245939.html" TargetMode="External"/><Relationship Id="rId2" Type="http://schemas.openxmlformats.org/officeDocument/2006/relationships/hyperlink" Target="https://gmatclub.com/forum/topic321730.html" TargetMode="External"/><Relationship Id="rId29" Type="http://schemas.openxmlformats.org/officeDocument/2006/relationships/hyperlink" Target="https://gmatclub.com/forum/topic420321.html" TargetMode="External"/><Relationship Id="rId441" Type="http://schemas.openxmlformats.org/officeDocument/2006/relationships/hyperlink" Target="https://gmatclub.com/forum/search.php?keywords=&amp;terms=both&amp;author=&amp;sc=1&amp;sk=re&amp;sd=d&amp;d_s=1&amp;sf=all&amp;sr=posts&amp;sj=one&amp;search_tags=all&amp;selected_search_tags%5B%5D=180&amp;selected_search_tags%5B%5D=222&amp;selected_search_tags%5B%5D=223&amp;selected_search_tags%5B%5D=192&amp;t=0" TargetMode="External"/><Relationship Id="rId539" Type="http://schemas.openxmlformats.org/officeDocument/2006/relationships/hyperlink" Target="https://gmatclub.com/forum/search.php?keywords=&amp;terms=both&amp;author=&amp;sc=1&amp;sk=re&amp;sd=d&amp;d_s=1&amp;sf=all&amp;sr=posts&amp;sj=one&amp;search_tags=all&amp;selected_search_tags%5B%5D=187&amp;selected_search_tags%5B%5D=216&amp;selected_search_tags%5B%5D=217&amp;selected_search_tags%5B%5D=56&amp;t=0&amp;submit=Search" TargetMode="External"/><Relationship Id="rId746" Type="http://schemas.openxmlformats.org/officeDocument/2006/relationships/hyperlink" Target="https://gmatclub.com/forum/topic152992.html" TargetMode="External"/><Relationship Id="rId178" Type="http://schemas.openxmlformats.org/officeDocument/2006/relationships/hyperlink" Target="https://gmatclub.com/forum/topic136859.html" TargetMode="External"/><Relationship Id="rId301" Type="http://schemas.openxmlformats.org/officeDocument/2006/relationships/hyperlink" Target="https://gmatclub.com/forum/topic321309.html" TargetMode="External"/><Relationship Id="rId82" Type="http://schemas.openxmlformats.org/officeDocument/2006/relationships/hyperlink" Target="https://gmatclub.com/forum/topic67847.html" TargetMode="External"/><Relationship Id="rId385" Type="http://schemas.openxmlformats.org/officeDocument/2006/relationships/hyperlink" Target="https://gmatclub.com/forum/topic137024.html" TargetMode="External"/><Relationship Id="rId592" Type="http://schemas.openxmlformats.org/officeDocument/2006/relationships/hyperlink" Target="https://gmatclub.com/forum/topic371152.html" TargetMode="External"/><Relationship Id="rId606" Type="http://schemas.openxmlformats.org/officeDocument/2006/relationships/hyperlink" Target="https://gmatclub.com/forum/topic346258.html" TargetMode="External"/><Relationship Id="rId245" Type="http://schemas.openxmlformats.org/officeDocument/2006/relationships/hyperlink" Target="https://gmatclub.com/forum/topic220672.html" TargetMode="External"/><Relationship Id="rId452" Type="http://schemas.openxmlformats.org/officeDocument/2006/relationships/hyperlink" Target="https://gmatclub.com/forum/search.php?keywords=&amp;terms=both&amp;author=&amp;sc=1&amp;sk=re&amp;sd=d&amp;d_s=1&amp;sf=all&amp;sr=posts&amp;sj=one&amp;search_tags=all&amp;selected_search_tags%5B%5D=207&amp;selected_search_tags%5B%5D=1320&amp;t=0" TargetMode="External"/><Relationship Id="rId105" Type="http://schemas.openxmlformats.org/officeDocument/2006/relationships/hyperlink" Target="https://gmatclub.com/forum/topic161474.html" TargetMode="External"/><Relationship Id="rId312" Type="http://schemas.openxmlformats.org/officeDocument/2006/relationships/hyperlink" Target="https://gmatclub.com/forum/topic317515.html" TargetMode="External"/><Relationship Id="rId757" Type="http://schemas.openxmlformats.org/officeDocument/2006/relationships/hyperlink" Target="https://gmatclub.com/forum/topic354222.html" TargetMode="External"/><Relationship Id="rId93" Type="http://schemas.openxmlformats.org/officeDocument/2006/relationships/hyperlink" Target="https://gmatclub.com/forum/topic201878.html" TargetMode="External"/><Relationship Id="rId189" Type="http://schemas.openxmlformats.org/officeDocument/2006/relationships/hyperlink" Target="https://gmatclub.com/forum/topic84580.html" TargetMode="External"/><Relationship Id="rId396" Type="http://schemas.openxmlformats.org/officeDocument/2006/relationships/hyperlink" Target="https://gmatclub.com/forum/topic4680.html" TargetMode="External"/><Relationship Id="rId617" Type="http://schemas.openxmlformats.org/officeDocument/2006/relationships/hyperlink" Target="https://gmatclub.com/forum/topic129375.html" TargetMode="External"/><Relationship Id="rId256" Type="http://schemas.openxmlformats.org/officeDocument/2006/relationships/hyperlink" Target="https://gmatclub.com/forum/topic129338.html" TargetMode="External"/><Relationship Id="rId463" Type="http://schemas.openxmlformats.org/officeDocument/2006/relationships/hyperlink" Target="https://gmatclub.com/forum/topic246013.html" TargetMode="External"/><Relationship Id="rId670" Type="http://schemas.openxmlformats.org/officeDocument/2006/relationships/hyperlink" Target="https://gmatclub.com/forum/topic389918.html" TargetMode="External"/><Relationship Id="rId116" Type="http://schemas.openxmlformats.org/officeDocument/2006/relationships/hyperlink" Target="https://gmatclub.com/forum/topic421505.html" TargetMode="External"/><Relationship Id="rId323" Type="http://schemas.openxmlformats.org/officeDocument/2006/relationships/hyperlink" Target="https://gmatclub.com/forum/topic423928.html" TargetMode="External"/><Relationship Id="rId530" Type="http://schemas.openxmlformats.org/officeDocument/2006/relationships/hyperlink" Target="https://gmatclub.com/forum/topic189095.html" TargetMode="External"/><Relationship Id="rId768" Type="http://schemas.openxmlformats.org/officeDocument/2006/relationships/hyperlink" Target="https://gmatclub.com/forum/search.php?keywords=&amp;terms=both&amp;author=&amp;sc=1&amp;sk=re&amp;sd=d&amp;d_s=1&amp;sf=all&amp;sr=posts&amp;sj=one&amp;search_tags=all&amp;selected_search_tags%5B%5D=180&amp;selected_search_tags%5B%5D=222&amp;selected_search_tags%5B%5D=223&amp;selected_search_tags%5B%5D=111&amp;t=0&amp;submit=Search" TargetMode="External"/><Relationship Id="rId20" Type="http://schemas.openxmlformats.org/officeDocument/2006/relationships/hyperlink" Target="https://gmatclub.com/forum/topic383385.html" TargetMode="External"/><Relationship Id="rId628" Type="http://schemas.openxmlformats.org/officeDocument/2006/relationships/hyperlink" Target="https://gmatclub.com/forum/topic267495.html" TargetMode="External"/><Relationship Id="rId267" Type="http://schemas.openxmlformats.org/officeDocument/2006/relationships/hyperlink" Target="https://gmatclub.com/forum/topic425814.html" TargetMode="External"/><Relationship Id="rId474" Type="http://schemas.openxmlformats.org/officeDocument/2006/relationships/hyperlink" Target="https://gmatclub.com/forum/topic354271.html" TargetMode="External"/><Relationship Id="rId127" Type="http://schemas.openxmlformats.org/officeDocument/2006/relationships/hyperlink" Target="https://gmatclub.com/forum/topic316908.html" TargetMode="External"/><Relationship Id="rId681" Type="http://schemas.openxmlformats.org/officeDocument/2006/relationships/hyperlink" Target="https://gmatclub.com/forum/topic187534.html" TargetMode="External"/><Relationship Id="rId31" Type="http://schemas.openxmlformats.org/officeDocument/2006/relationships/hyperlink" Target="https://gmatclub.com/forum/topic370949.html" TargetMode="External"/><Relationship Id="rId334" Type="http://schemas.openxmlformats.org/officeDocument/2006/relationships/hyperlink" Target="https://gmatclub.com/forum/topic429197.html" TargetMode="External"/><Relationship Id="rId541" Type="http://schemas.openxmlformats.org/officeDocument/2006/relationships/hyperlink" Target="https://gmatclub.com/forum/search.php?keywords=&amp;terms=both&amp;author=&amp;sc=1&amp;sk=re&amp;sd=d&amp;d_s=1&amp;sf=all&amp;sr=posts&amp;sj=one&amp;search_tags=all&amp;selected_search_tags%5B%5D=180&amp;selected_search_tags%5B%5D=222&amp;selected_search_tags%5B%5D=223&amp;selected_search_tags%5B%5D=183&amp;t=0&amp;submit=Search" TargetMode="External"/><Relationship Id="rId639" Type="http://schemas.openxmlformats.org/officeDocument/2006/relationships/hyperlink" Target="https://gmatclub.com/forum/search.php?keywords=&amp;terms=both&amp;author=&amp;sc=1&amp;sk=re&amp;sd=d&amp;d_s=1&amp;sf=all&amp;sr=posts&amp;sj=one&amp;search_tags=all&amp;selected_search_tags%5B%5D=217&amp;selected_search_tags%5B%5D=56&amp;t=0&amp;submit=Search" TargetMode="External"/><Relationship Id="rId180" Type="http://schemas.openxmlformats.org/officeDocument/2006/relationships/hyperlink" Target="https://gmatclub.com/forum/topic136859.html" TargetMode="External"/><Relationship Id="rId278" Type="http://schemas.openxmlformats.org/officeDocument/2006/relationships/hyperlink" Target="https://gmatclub.com/forum/topic414097.html" TargetMode="External"/><Relationship Id="rId401" Type="http://schemas.openxmlformats.org/officeDocument/2006/relationships/hyperlink" Target="https://gmatclub.com/forum/topic4680.html" TargetMode="External"/><Relationship Id="rId485" Type="http://schemas.openxmlformats.org/officeDocument/2006/relationships/hyperlink" Target="https://gmatclub.com/forum/topic149856.html" TargetMode="External"/><Relationship Id="rId692" Type="http://schemas.openxmlformats.org/officeDocument/2006/relationships/hyperlink" Target="https://gmatclub.com/forum/topic56300.html" TargetMode="External"/><Relationship Id="rId706" Type="http://schemas.openxmlformats.org/officeDocument/2006/relationships/hyperlink" Target="https://gmatclub.com/forum/topic50260.html" TargetMode="External"/><Relationship Id="rId42" Type="http://schemas.openxmlformats.org/officeDocument/2006/relationships/hyperlink" Target="https://gmatclub.com/forum/topic96557.html" TargetMode="External"/><Relationship Id="rId138" Type="http://schemas.openxmlformats.org/officeDocument/2006/relationships/hyperlink" Target="https://gmatclub.com/forum/topic318934.html" TargetMode="External"/><Relationship Id="rId345" Type="http://schemas.openxmlformats.org/officeDocument/2006/relationships/hyperlink" Target="https://gmatclub.com/forum/topic165408.html" TargetMode="External"/><Relationship Id="rId552" Type="http://schemas.openxmlformats.org/officeDocument/2006/relationships/hyperlink" Target="https://gmatclub.com/forum/topic307846.html" TargetMode="External"/><Relationship Id="rId191" Type="http://schemas.openxmlformats.org/officeDocument/2006/relationships/hyperlink" Target="https://gmatclub.com/forum/topic136968.html" TargetMode="External"/><Relationship Id="rId205" Type="http://schemas.openxmlformats.org/officeDocument/2006/relationships/hyperlink" Target="https://gmatclub.com/forum/topic7864.html" TargetMode="External"/><Relationship Id="rId247" Type="http://schemas.openxmlformats.org/officeDocument/2006/relationships/hyperlink" Target="https://gmatclub.com/forum/topic402791.html" TargetMode="External"/><Relationship Id="rId412" Type="http://schemas.openxmlformats.org/officeDocument/2006/relationships/hyperlink" Target="https://gmatclub.com/forum/topic428272.html" TargetMode="External"/><Relationship Id="rId107" Type="http://schemas.openxmlformats.org/officeDocument/2006/relationships/hyperlink" Target="https://gmatclub.com/forum/topic271285.html" TargetMode="External"/><Relationship Id="rId289" Type="http://schemas.openxmlformats.org/officeDocument/2006/relationships/hyperlink" Target="https://gmatclub.com/forum/topic428129.html" TargetMode="External"/><Relationship Id="rId454" Type="http://schemas.openxmlformats.org/officeDocument/2006/relationships/hyperlink" Target="https://gmatclub.com/forum/search.php?keywords=&amp;terms=both&amp;author=&amp;sc=1&amp;sk=re&amp;sd=d&amp;d_s=1&amp;sf=all&amp;sr=posts&amp;sj=one&amp;search_tags=all&amp;selected_search_tags%5B%5D=187&amp;selected_search_tags%5B%5D=216&amp;selected_search_tags%5B%5D=217&amp;selected_search_tags%5B%5D=57&amp;t=0" TargetMode="External"/><Relationship Id="rId496" Type="http://schemas.openxmlformats.org/officeDocument/2006/relationships/hyperlink" Target="https://gmatclub.com/forum/topic129047.html" TargetMode="External"/><Relationship Id="rId661" Type="http://schemas.openxmlformats.org/officeDocument/2006/relationships/hyperlink" Target="https://gmatclub.com/forum/topic363158.html" TargetMode="External"/><Relationship Id="rId717" Type="http://schemas.openxmlformats.org/officeDocument/2006/relationships/hyperlink" Target="https://gmatclub.com/forum/topic135831.html" TargetMode="External"/><Relationship Id="rId759" Type="http://schemas.openxmlformats.org/officeDocument/2006/relationships/hyperlink" Target="https://gmatclub.com/forum/topic253280.html" TargetMode="External"/><Relationship Id="rId11" Type="http://schemas.openxmlformats.org/officeDocument/2006/relationships/hyperlink" Target="https://gmatclub.com/forum/topic238302.html" TargetMode="External"/><Relationship Id="rId53" Type="http://schemas.openxmlformats.org/officeDocument/2006/relationships/hyperlink" Target="https://gmatclub.com/forum/topic195187.html" TargetMode="External"/><Relationship Id="rId149" Type="http://schemas.openxmlformats.org/officeDocument/2006/relationships/hyperlink" Target="https://gmatclub.com/forum/topic223693.html" TargetMode="External"/><Relationship Id="rId314" Type="http://schemas.openxmlformats.org/officeDocument/2006/relationships/hyperlink" Target="https://gmatclub.com/forum/topic428968.html" TargetMode="External"/><Relationship Id="rId356" Type="http://schemas.openxmlformats.org/officeDocument/2006/relationships/hyperlink" Target="https://gmatclub.com/forum/topic106509.html" TargetMode="External"/><Relationship Id="rId398" Type="http://schemas.openxmlformats.org/officeDocument/2006/relationships/hyperlink" Target="https://gmatclub.com/forum/topic4680.html" TargetMode="External"/><Relationship Id="rId521" Type="http://schemas.openxmlformats.org/officeDocument/2006/relationships/hyperlink" Target="https://gmatclub.com/forum/topic306439.html" TargetMode="External"/><Relationship Id="rId563" Type="http://schemas.openxmlformats.org/officeDocument/2006/relationships/hyperlink" Target="https://gmatclub.com/forum/topic428580.html" TargetMode="External"/><Relationship Id="rId619" Type="http://schemas.openxmlformats.org/officeDocument/2006/relationships/hyperlink" Target="https://gmatclub.com/forum/topic210643.html" TargetMode="External"/><Relationship Id="rId770" Type="http://schemas.openxmlformats.org/officeDocument/2006/relationships/hyperlink" Target="https://gmatclub.com/forum/search.php?keywords=&amp;terms=both&amp;author=&amp;sc=1&amp;sk=re&amp;sd=d&amp;d_s=1&amp;sf=all&amp;sr=posts&amp;sj=one&amp;search_tags=all&amp;selected_search_tags%5B%5D=187&amp;selected_search_tags%5B%5D=216&amp;selected_search_tags%5B%5D=217&amp;selected_search_tags%5B%5D=65&amp;t=0&amp;submit=Search" TargetMode="External"/><Relationship Id="rId95" Type="http://schemas.openxmlformats.org/officeDocument/2006/relationships/hyperlink" Target="https://gmatclub.com/forum/topic201878.html" TargetMode="External"/><Relationship Id="rId160" Type="http://schemas.openxmlformats.org/officeDocument/2006/relationships/hyperlink" Target="https://gmatclub.com/forum/topic172887.html" TargetMode="External"/><Relationship Id="rId216" Type="http://schemas.openxmlformats.org/officeDocument/2006/relationships/hyperlink" Target="https://gmatclub.com/forum/topic160086.html" TargetMode="External"/><Relationship Id="rId423" Type="http://schemas.openxmlformats.org/officeDocument/2006/relationships/hyperlink" Target="https://gmatclub.com/forum/search.php?keywords=&amp;terms=both&amp;author=&amp;sc=1&amp;sk=re&amp;sd=d&amp;d_s=1&amp;sf=all&amp;sr=posts&amp;sj=one&amp;search_tags=all&amp;selected_search_tags%5B%5D=217&amp;selected_search_tags%5B%5D=60&amp;t=0" TargetMode="External"/><Relationship Id="rId258" Type="http://schemas.openxmlformats.org/officeDocument/2006/relationships/hyperlink" Target="https://gmatclub.com/forum/topic207646.html" TargetMode="External"/><Relationship Id="rId465" Type="http://schemas.openxmlformats.org/officeDocument/2006/relationships/hyperlink" Target="https://gmatclub.com/forum/topic227615.html" TargetMode="External"/><Relationship Id="rId630" Type="http://schemas.openxmlformats.org/officeDocument/2006/relationships/hyperlink" Target="https://gmatclub.com/forum/topic425013.html" TargetMode="External"/><Relationship Id="rId672" Type="http://schemas.openxmlformats.org/officeDocument/2006/relationships/hyperlink" Target="https://gmatclub.com/forum/topic130628.html" TargetMode="External"/><Relationship Id="rId728" Type="http://schemas.openxmlformats.org/officeDocument/2006/relationships/hyperlink" Target="https://gmatclub.com/forum/topic320240.html" TargetMode="External"/><Relationship Id="rId22" Type="http://schemas.openxmlformats.org/officeDocument/2006/relationships/hyperlink" Target="https://gmatclub.com/forum/topic231853.html" TargetMode="External"/><Relationship Id="rId64" Type="http://schemas.openxmlformats.org/officeDocument/2006/relationships/hyperlink" Target="https://gmatclub.com/forum/topic133309.html" TargetMode="External"/><Relationship Id="rId118" Type="http://schemas.openxmlformats.org/officeDocument/2006/relationships/hyperlink" Target="https://gmatclub.com/forum/topic421822.html" TargetMode="External"/><Relationship Id="rId325" Type="http://schemas.openxmlformats.org/officeDocument/2006/relationships/hyperlink" Target="https://gmatclub.com/forum/topic287980.html" TargetMode="External"/><Relationship Id="rId367" Type="http://schemas.openxmlformats.org/officeDocument/2006/relationships/hyperlink" Target="https://gmatclub.com/forum/topic242956.html" TargetMode="External"/><Relationship Id="rId532" Type="http://schemas.openxmlformats.org/officeDocument/2006/relationships/hyperlink" Target="https://gmatclub.com/forum/topic430253.html" TargetMode="External"/><Relationship Id="rId574" Type="http://schemas.openxmlformats.org/officeDocument/2006/relationships/hyperlink" Target="https://gmatclub.com/forum/topic99378.html" TargetMode="External"/><Relationship Id="rId171" Type="http://schemas.openxmlformats.org/officeDocument/2006/relationships/hyperlink" Target="https://gmatclub.com/forum/topic4510.html" TargetMode="External"/><Relationship Id="rId227" Type="http://schemas.openxmlformats.org/officeDocument/2006/relationships/hyperlink" Target="https://gmatclub.com/forum/topic361419.html" TargetMode="External"/><Relationship Id="rId269" Type="http://schemas.openxmlformats.org/officeDocument/2006/relationships/hyperlink" Target="https://gmatclub.com/forum/topic368934.html" TargetMode="External"/><Relationship Id="rId434" Type="http://schemas.openxmlformats.org/officeDocument/2006/relationships/hyperlink" Target="https://gmatclub.com/forum/search.php?keywords=&amp;terms=both&amp;author=&amp;sc=1&amp;sk=re&amp;sd=d&amp;d_s=1&amp;sf=all&amp;sr=posts&amp;sj=one&amp;search_tags=all&amp;selected_search_tags%5B%5D=217&amp;selected_search_tags%5B%5D=191&amp;t=0" TargetMode="External"/><Relationship Id="rId476" Type="http://schemas.openxmlformats.org/officeDocument/2006/relationships/hyperlink" Target="https://gmatclub.com/forum/topic128150.html" TargetMode="External"/><Relationship Id="rId641" Type="http://schemas.openxmlformats.org/officeDocument/2006/relationships/hyperlink" Target="https://gmatclub.com/forum/search.php?keywords=&amp;terms=both&amp;author=&amp;sc=1&amp;sk=re&amp;sd=d&amp;d_s=1&amp;sf=all&amp;sr=posts&amp;sj=one&amp;search_tags=all&amp;selected_search_tags%5B%5D=217&amp;selected_search_tags%5B%5D=56&amp;t=0&amp;submit=Search" TargetMode="External"/><Relationship Id="rId683" Type="http://schemas.openxmlformats.org/officeDocument/2006/relationships/hyperlink" Target="https://gmatclub.com/forum/topic215176.html" TargetMode="External"/><Relationship Id="rId739" Type="http://schemas.openxmlformats.org/officeDocument/2006/relationships/hyperlink" Target="https://gmatclub.com/forum/topic360023.html" TargetMode="External"/><Relationship Id="rId33" Type="http://schemas.openxmlformats.org/officeDocument/2006/relationships/hyperlink" Target="https://gmatclub.com/forum/topic242760.html" TargetMode="External"/><Relationship Id="rId129" Type="http://schemas.openxmlformats.org/officeDocument/2006/relationships/hyperlink" Target="https://gmatclub.com/forum/topic262075.html" TargetMode="External"/><Relationship Id="rId280" Type="http://schemas.openxmlformats.org/officeDocument/2006/relationships/hyperlink" Target="https://gmatclub.com/forum/topic139876.html" TargetMode="External"/><Relationship Id="rId336" Type="http://schemas.openxmlformats.org/officeDocument/2006/relationships/hyperlink" Target="https://gmatclub.com/forum/topic85006.html" TargetMode="External"/><Relationship Id="rId501" Type="http://schemas.openxmlformats.org/officeDocument/2006/relationships/hyperlink" Target="https://gmatclub.com/forum/topic131904.html" TargetMode="External"/><Relationship Id="rId543" Type="http://schemas.openxmlformats.org/officeDocument/2006/relationships/hyperlink" Target="https://gmatclub.com/forum/topic332497.html" TargetMode="External"/><Relationship Id="rId75" Type="http://schemas.openxmlformats.org/officeDocument/2006/relationships/hyperlink" Target="https://gmatclub.com/forum/topic140952.html" TargetMode="External"/><Relationship Id="rId140" Type="http://schemas.openxmlformats.org/officeDocument/2006/relationships/hyperlink" Target="https://gmatclub.com/forum/topic424410.html" TargetMode="External"/><Relationship Id="rId182" Type="http://schemas.openxmlformats.org/officeDocument/2006/relationships/hyperlink" Target="https://gmatclub.com/forum/topic15173.html" TargetMode="External"/><Relationship Id="rId378" Type="http://schemas.openxmlformats.org/officeDocument/2006/relationships/hyperlink" Target="https://gmatclub.com/forum/topic158133.html" TargetMode="External"/><Relationship Id="rId403" Type="http://schemas.openxmlformats.org/officeDocument/2006/relationships/hyperlink" Target="https://gmatclub.com/forum/topic249493.html" TargetMode="External"/><Relationship Id="rId585" Type="http://schemas.openxmlformats.org/officeDocument/2006/relationships/hyperlink" Target="https://gmatclub.com/forum/topic422183.html" TargetMode="External"/><Relationship Id="rId750" Type="http://schemas.openxmlformats.org/officeDocument/2006/relationships/hyperlink" Target="https://gmatclub.com/forum/topic55723.html" TargetMode="External"/><Relationship Id="rId6" Type="http://schemas.openxmlformats.org/officeDocument/2006/relationships/hyperlink" Target="https://gmatclub.com/forum/topic217821.html" TargetMode="External"/><Relationship Id="rId238" Type="http://schemas.openxmlformats.org/officeDocument/2006/relationships/hyperlink" Target="https://gmatclub.com/forum/topic428731.html" TargetMode="External"/><Relationship Id="rId445" Type="http://schemas.openxmlformats.org/officeDocument/2006/relationships/hyperlink" Target="https://gmatclub.com/forum/search.php?keywords=&amp;terms=both&amp;author=&amp;sc=1&amp;sk=re&amp;sd=d&amp;d_s=1&amp;sf=all&amp;sr=posts&amp;sj=one&amp;search_tags=all&amp;selected_search_tags%5B%5D=187&amp;selected_search_tags%5B%5D=216&amp;selected_search_tags%5B%5D=217&amp;selected_search_tags%5B%5D=58&amp;selected_search_tags%5B%5D=189&amp;t=0" TargetMode="External"/><Relationship Id="rId487" Type="http://schemas.openxmlformats.org/officeDocument/2006/relationships/hyperlink" Target="https://gmatclub.com/forum/topic425464.html" TargetMode="External"/><Relationship Id="rId610" Type="http://schemas.openxmlformats.org/officeDocument/2006/relationships/hyperlink" Target="https://gmatclub.com/forum/topic427389.html" TargetMode="External"/><Relationship Id="rId652" Type="http://schemas.openxmlformats.org/officeDocument/2006/relationships/hyperlink" Target="https://gmatclub.com/forum/topic407577.html" TargetMode="External"/><Relationship Id="rId694" Type="http://schemas.openxmlformats.org/officeDocument/2006/relationships/hyperlink" Target="https://gmatclub.com/forum/topic218949.html" TargetMode="External"/><Relationship Id="rId708" Type="http://schemas.openxmlformats.org/officeDocument/2006/relationships/hyperlink" Target="https://gmatclub.com/forum/topic136001.html" TargetMode="External"/><Relationship Id="rId291" Type="http://schemas.openxmlformats.org/officeDocument/2006/relationships/hyperlink" Target="https://gmatclub.com/forum/topic109252.html" TargetMode="External"/><Relationship Id="rId305" Type="http://schemas.openxmlformats.org/officeDocument/2006/relationships/hyperlink" Target="https://gmatclub.com/forum/topic404133.html" TargetMode="External"/><Relationship Id="rId347" Type="http://schemas.openxmlformats.org/officeDocument/2006/relationships/hyperlink" Target="https://gmatclub.com/forum/topic314806.html" TargetMode="External"/><Relationship Id="rId512" Type="http://schemas.openxmlformats.org/officeDocument/2006/relationships/hyperlink" Target="https://gmatclub.com/forum/topic166395.html" TargetMode="External"/><Relationship Id="rId44" Type="http://schemas.openxmlformats.org/officeDocument/2006/relationships/hyperlink" Target="https://gmatclub.com/forum/topic172887.html" TargetMode="External"/><Relationship Id="rId86" Type="http://schemas.openxmlformats.org/officeDocument/2006/relationships/hyperlink" Target="https://gmatclub.com/forum/topic67847.html" TargetMode="External"/><Relationship Id="rId151" Type="http://schemas.openxmlformats.org/officeDocument/2006/relationships/hyperlink" Target="https://gmatclub.com/forum/topic147963.html" TargetMode="External"/><Relationship Id="rId389" Type="http://schemas.openxmlformats.org/officeDocument/2006/relationships/hyperlink" Target="https://gmatclub.com/forum/topic67133.html" TargetMode="External"/><Relationship Id="rId554" Type="http://schemas.openxmlformats.org/officeDocument/2006/relationships/hyperlink" Target="https://gmatclub.com/forum/topic425466.html" TargetMode="External"/><Relationship Id="rId596" Type="http://schemas.openxmlformats.org/officeDocument/2006/relationships/hyperlink" Target="https://gmatclub.com/forum/topic280498.html" TargetMode="External"/><Relationship Id="rId761" Type="http://schemas.openxmlformats.org/officeDocument/2006/relationships/hyperlink" Target="https://gmatclub.com/forum/topic131059.html" TargetMode="External"/><Relationship Id="rId193" Type="http://schemas.openxmlformats.org/officeDocument/2006/relationships/hyperlink" Target="https://gmatclub.com/forum/topic73155.html" TargetMode="External"/><Relationship Id="rId207" Type="http://schemas.openxmlformats.org/officeDocument/2006/relationships/hyperlink" Target="https://gmatclub.com/forum/topic256097.html" TargetMode="External"/><Relationship Id="rId249" Type="http://schemas.openxmlformats.org/officeDocument/2006/relationships/hyperlink" Target="https://gmatclub.com/forum/topic278885.html" TargetMode="External"/><Relationship Id="rId414" Type="http://schemas.openxmlformats.org/officeDocument/2006/relationships/hyperlink" Target="https://gmatclub.com/forum/search.php?keywords=&amp;terms=both&amp;author=&amp;sc=1&amp;sk=re&amp;sd=d&amp;d_s=1&amp;sf=all&amp;sr=posts&amp;sj=one&amp;search_tags=all&amp;selected_search_tags%5B%5D=223&amp;selected_search_tags%5B%5D=29&amp;selected_search_tags%5B%5D=30&amp;t=0&amp;submit=Search" TargetMode="External"/><Relationship Id="rId456" Type="http://schemas.openxmlformats.org/officeDocument/2006/relationships/hyperlink" Target="https://gmatclub.com/forum/topic42292.html" TargetMode="External"/><Relationship Id="rId498" Type="http://schemas.openxmlformats.org/officeDocument/2006/relationships/hyperlink" Target="https://gmatclub.com/forum/topic391491.html" TargetMode="External"/><Relationship Id="rId621" Type="http://schemas.openxmlformats.org/officeDocument/2006/relationships/hyperlink" Target="https://gmatclub.com/forum/topic205873.html" TargetMode="External"/><Relationship Id="rId663" Type="http://schemas.openxmlformats.org/officeDocument/2006/relationships/hyperlink" Target="https://gmatclub.com/forum/topic320022.html" TargetMode="External"/><Relationship Id="rId13" Type="http://schemas.openxmlformats.org/officeDocument/2006/relationships/hyperlink" Target="https://gmatclub.com/forum/topic208205.html" TargetMode="External"/><Relationship Id="rId109" Type="http://schemas.openxmlformats.org/officeDocument/2006/relationships/hyperlink" Target="https://gmatclub.com/forum/topic420405.html" TargetMode="External"/><Relationship Id="rId260" Type="http://schemas.openxmlformats.org/officeDocument/2006/relationships/hyperlink" Target="https://gmatclub.com/forum/topic46537.html" TargetMode="External"/><Relationship Id="rId316" Type="http://schemas.openxmlformats.org/officeDocument/2006/relationships/hyperlink" Target="https://gmatclub.com/forum/topic428843.html" TargetMode="External"/><Relationship Id="rId523" Type="http://schemas.openxmlformats.org/officeDocument/2006/relationships/hyperlink" Target="https://gmatclub.com/forum/topic398514.html" TargetMode="External"/><Relationship Id="rId719" Type="http://schemas.openxmlformats.org/officeDocument/2006/relationships/hyperlink" Target="https://gmatclub.com/forum/topic139479.html" TargetMode="External"/><Relationship Id="rId55" Type="http://schemas.openxmlformats.org/officeDocument/2006/relationships/hyperlink" Target="https://gmatclub.com/forum/topic342256.html" TargetMode="External"/><Relationship Id="rId97" Type="http://schemas.openxmlformats.org/officeDocument/2006/relationships/hyperlink" Target="https://gmatclub.com/forum/topic201878.html" TargetMode="External"/><Relationship Id="rId120" Type="http://schemas.openxmlformats.org/officeDocument/2006/relationships/hyperlink" Target="https://gmatclub.com/forum/topic109080.html" TargetMode="External"/><Relationship Id="rId358" Type="http://schemas.openxmlformats.org/officeDocument/2006/relationships/hyperlink" Target="https://gmatclub.com/forum/topic380022.html" TargetMode="External"/><Relationship Id="rId565" Type="http://schemas.openxmlformats.org/officeDocument/2006/relationships/hyperlink" Target="https://gmatclub.com/forum/topic428867.html" TargetMode="External"/><Relationship Id="rId730" Type="http://schemas.openxmlformats.org/officeDocument/2006/relationships/hyperlink" Target="https://gmatclub.com/forum/topic425843.html" TargetMode="External"/><Relationship Id="rId772" Type="http://schemas.openxmlformats.org/officeDocument/2006/relationships/hyperlink" Target="https://gmatclub.com/forum/search.php?keywords=&amp;terms=both&amp;author=&amp;sc=1&amp;sk=re&amp;sd=d&amp;d_s=1&amp;sf=all&amp;sr=posts&amp;sj=one&amp;search_tags=all&amp;selected_search_tags%5B%5D=187&amp;selected_search_tags%5B%5D=216&amp;selected_search_tags%5B%5D=217&amp;selected_search_tags%5B%5D=65&amp;t=0&amp;submit=Search" TargetMode="External"/><Relationship Id="rId162" Type="http://schemas.openxmlformats.org/officeDocument/2006/relationships/hyperlink" Target="https://gmatclub.com/forum/topic135032.html" TargetMode="External"/><Relationship Id="rId218" Type="http://schemas.openxmlformats.org/officeDocument/2006/relationships/hyperlink" Target="https://gmatclub.com/forum/topic190914.html" TargetMode="External"/><Relationship Id="rId425" Type="http://schemas.openxmlformats.org/officeDocument/2006/relationships/hyperlink" Target="https://gmatclub.com/forum/search.php?keywords=&amp;terms=both&amp;author=&amp;sc=1&amp;sk=re&amp;sd=d&amp;d_s=1&amp;sf=all&amp;sr=posts&amp;sj=one&amp;search_tags=all&amp;selected_search_tags%5B%5D=223&amp;selected_search_tags%5B%5D=39&amp;t=0" TargetMode="External"/><Relationship Id="rId467" Type="http://schemas.openxmlformats.org/officeDocument/2006/relationships/hyperlink" Target="https://gmatclub.com/forum/topic211315.html" TargetMode="External"/><Relationship Id="rId632" Type="http://schemas.openxmlformats.org/officeDocument/2006/relationships/hyperlink" Target="https://gmatclub.com/forum/topic339136.html" TargetMode="External"/><Relationship Id="rId271" Type="http://schemas.openxmlformats.org/officeDocument/2006/relationships/hyperlink" Target="https://gmatclub.com/forum/topic166515.html" TargetMode="External"/><Relationship Id="rId674" Type="http://schemas.openxmlformats.org/officeDocument/2006/relationships/hyperlink" Target="https://gmatclub.com/forum/search.php?keywords=&amp;terms=both&amp;author=&amp;sc=1&amp;sk=re&amp;sd=d&amp;d_s=1&amp;sf=all&amp;sr=posts&amp;sj=one&amp;search_tags=all&amp;selected_search_tags%5B%5D=187&amp;selected_search_tags%5B%5D=216&amp;selected_search_tags%5B%5D=217&amp;selected_search_tags%5B%5D=56&amp;t=0&amp;submit=Search" TargetMode="External"/><Relationship Id="rId24" Type="http://schemas.openxmlformats.org/officeDocument/2006/relationships/hyperlink" Target="https://gmatclub.com/forum/topic326535.html" TargetMode="External"/><Relationship Id="rId66" Type="http://schemas.openxmlformats.org/officeDocument/2006/relationships/hyperlink" Target="https://gmatclub.com/forum/topic311334.html" TargetMode="External"/><Relationship Id="rId131" Type="http://schemas.openxmlformats.org/officeDocument/2006/relationships/hyperlink" Target="https://gmatclub.com/forum/topic234109.html" TargetMode="External"/><Relationship Id="rId327" Type="http://schemas.openxmlformats.org/officeDocument/2006/relationships/hyperlink" Target="https://gmatclub.com/forum/topic428923.html" TargetMode="External"/><Relationship Id="rId369" Type="http://schemas.openxmlformats.org/officeDocument/2006/relationships/hyperlink" Target="https://gmatclub.com/forum/topic87080.html" TargetMode="External"/><Relationship Id="rId534" Type="http://schemas.openxmlformats.org/officeDocument/2006/relationships/hyperlink" Target="https://gmatclub.com/forum/topic355890.html" TargetMode="External"/><Relationship Id="rId576" Type="http://schemas.openxmlformats.org/officeDocument/2006/relationships/hyperlink" Target="https://gmatclub.com/forum/topic268694.html" TargetMode="External"/><Relationship Id="rId741" Type="http://schemas.openxmlformats.org/officeDocument/2006/relationships/hyperlink" Target="https://gmatclub.com/forum/search.php?keywords=&amp;terms=both&amp;author=&amp;sc=1&amp;sk=re&amp;sd=d&amp;d_s=1&amp;sf=all&amp;sr=posts&amp;sj=one&amp;search_tags=all&amp;selected_search_tags%5B%5D=187&amp;selected_search_tags%5B%5D=216&amp;selected_search_tags%5B%5D=217&amp;selected_search_tags%5B%5D=65&amp;t=0&amp;submit=Search" TargetMode="External"/><Relationship Id="rId173" Type="http://schemas.openxmlformats.org/officeDocument/2006/relationships/hyperlink" Target="https://gmatclub.com/forum/topic4510.html" TargetMode="External"/><Relationship Id="rId229" Type="http://schemas.openxmlformats.org/officeDocument/2006/relationships/hyperlink" Target="https://gmatclub.com/forum/topic207315.html" TargetMode="External"/><Relationship Id="rId380" Type="http://schemas.openxmlformats.org/officeDocument/2006/relationships/hyperlink" Target="https://gmatclub.com/forum/topic158133.html" TargetMode="External"/><Relationship Id="rId436" Type="http://schemas.openxmlformats.org/officeDocument/2006/relationships/hyperlink" Target="https://gmatclub.com/forum/search.php?keywords=&amp;terms=both&amp;author=&amp;sc=1&amp;sk=re&amp;sd=d&amp;d_s=1&amp;sf=all&amp;sr=posts&amp;sj=one&amp;search_tags=all&amp;selected_search_tags%5B%5D=187&amp;selected_search_tags%5B%5D=216&amp;selected_search_tags%5B%5D=217&amp;selected_search_tags%5B%5D=191&amp;t=0" TargetMode="External"/><Relationship Id="rId601" Type="http://schemas.openxmlformats.org/officeDocument/2006/relationships/hyperlink" Target="https://gmatclub.com/forum/topic305372.html" TargetMode="External"/><Relationship Id="rId643" Type="http://schemas.openxmlformats.org/officeDocument/2006/relationships/hyperlink" Target="https://gmatclub.com/forum/topic77892.html" TargetMode="External"/><Relationship Id="rId240" Type="http://schemas.openxmlformats.org/officeDocument/2006/relationships/hyperlink" Target="https://gmatclub.com/forum/topic379928.html" TargetMode="External"/><Relationship Id="rId478" Type="http://schemas.openxmlformats.org/officeDocument/2006/relationships/hyperlink" Target="https://gmatclub.com/forum/topic316886.html" TargetMode="External"/><Relationship Id="rId685" Type="http://schemas.openxmlformats.org/officeDocument/2006/relationships/hyperlink" Target="https://gmatclub.com/forum/topic192901.html" TargetMode="External"/><Relationship Id="rId35" Type="http://schemas.openxmlformats.org/officeDocument/2006/relationships/hyperlink" Target="https://gmatclub.com/forum/topic149711.html" TargetMode="External"/><Relationship Id="rId77" Type="http://schemas.openxmlformats.org/officeDocument/2006/relationships/hyperlink" Target="https://gmatclub.com/forum/topic100447.html" TargetMode="External"/><Relationship Id="rId100" Type="http://schemas.openxmlformats.org/officeDocument/2006/relationships/hyperlink" Target="https://gmatclub.com/forum/topic161474.html" TargetMode="External"/><Relationship Id="rId282" Type="http://schemas.openxmlformats.org/officeDocument/2006/relationships/hyperlink" Target="https://gmatclub.com/forum/topic306502.html" TargetMode="External"/><Relationship Id="rId338" Type="http://schemas.openxmlformats.org/officeDocument/2006/relationships/hyperlink" Target="https://gmatclub.com/forum/topic266576.html" TargetMode="External"/><Relationship Id="rId503" Type="http://schemas.openxmlformats.org/officeDocument/2006/relationships/hyperlink" Target="https://gmatclub.com/forum/topic143892.html" TargetMode="External"/><Relationship Id="rId545" Type="http://schemas.openxmlformats.org/officeDocument/2006/relationships/hyperlink" Target="https://gmatclub.com/forum/topic429402.html" TargetMode="External"/><Relationship Id="rId587" Type="http://schemas.openxmlformats.org/officeDocument/2006/relationships/hyperlink" Target="https://gmatclub.com/forum/topic295687.html" TargetMode="External"/><Relationship Id="rId710" Type="http://schemas.openxmlformats.org/officeDocument/2006/relationships/hyperlink" Target="https://gmatclub.com/forum/search.php?keywords=&amp;terms=both&amp;author=&amp;sc=1&amp;sk=re&amp;sd=d&amp;d_s=1&amp;sf=all&amp;sr=posts&amp;sj=one&amp;search_tags=all&amp;selected_search_tags%5B%5D=119&amp;selected_search_tags%5B%5D=1272&amp;selected_search_tags%5B%5D=1279&amp;t=0&amp;submit=Search" TargetMode="External"/><Relationship Id="rId752" Type="http://schemas.openxmlformats.org/officeDocument/2006/relationships/hyperlink" Target="https://gmatclub.com/forum/topic127496.html" TargetMode="External"/><Relationship Id="rId8" Type="http://schemas.openxmlformats.org/officeDocument/2006/relationships/hyperlink" Target="https://gmatclub.com/forum/topic270745.html" TargetMode="External"/><Relationship Id="rId142" Type="http://schemas.openxmlformats.org/officeDocument/2006/relationships/hyperlink" Target="https://gmatclub.com/forum/topic352811.html" TargetMode="External"/><Relationship Id="rId184" Type="http://schemas.openxmlformats.org/officeDocument/2006/relationships/hyperlink" Target="https://gmatclub.com/forum/topic76261.html" TargetMode="External"/><Relationship Id="rId391" Type="http://schemas.openxmlformats.org/officeDocument/2006/relationships/hyperlink" Target="https://gmatclub.com/forum/topic67133.html" TargetMode="External"/><Relationship Id="rId405" Type="http://schemas.openxmlformats.org/officeDocument/2006/relationships/hyperlink" Target="https://gmatclub.com/forum/topic269500.html" TargetMode="External"/><Relationship Id="rId447" Type="http://schemas.openxmlformats.org/officeDocument/2006/relationships/hyperlink" Target="https://gmatclub.com/forum/search.php?keywords=&amp;terms=both&amp;author=&amp;sc=1&amp;sk=re&amp;sd=d&amp;d_s=1&amp;sf=all&amp;sr=posts&amp;sj=one&amp;search_tags=all&amp;selected_search_tags%5B%5D=223&amp;selected_search_tags%5B%5D=37&amp;selected_search_tags%5B%5D=184&amp;t=0" TargetMode="External"/><Relationship Id="rId612" Type="http://schemas.openxmlformats.org/officeDocument/2006/relationships/hyperlink" Target="https://gmatclub.com/forum/topic380513.html" TargetMode="External"/><Relationship Id="rId251" Type="http://schemas.openxmlformats.org/officeDocument/2006/relationships/hyperlink" Target="https://gmatclub.com/forum/topic314988.html" TargetMode="External"/><Relationship Id="rId489" Type="http://schemas.openxmlformats.org/officeDocument/2006/relationships/hyperlink" Target="https://gmatclub.com/forum/topic257154.html" TargetMode="External"/><Relationship Id="rId654" Type="http://schemas.openxmlformats.org/officeDocument/2006/relationships/hyperlink" Target="https://gmatclub.com/forum/topic220876.html" TargetMode="External"/><Relationship Id="rId696" Type="http://schemas.openxmlformats.org/officeDocument/2006/relationships/hyperlink" Target="https://gmatclub.com/forum/topic295236.html" TargetMode="External"/><Relationship Id="rId46" Type="http://schemas.openxmlformats.org/officeDocument/2006/relationships/hyperlink" Target="https://gmatclub.com/forum/topic105682.html" TargetMode="External"/><Relationship Id="rId293" Type="http://schemas.openxmlformats.org/officeDocument/2006/relationships/hyperlink" Target="https://gmatclub.com/forum/topic53611.html" TargetMode="External"/><Relationship Id="rId307" Type="http://schemas.openxmlformats.org/officeDocument/2006/relationships/hyperlink" Target="https://gmatclub.com/forum/topic107199.html" TargetMode="External"/><Relationship Id="rId349" Type="http://schemas.openxmlformats.org/officeDocument/2006/relationships/hyperlink" Target="https://gmatclub.com/forum/topic215241.html" TargetMode="External"/><Relationship Id="rId514" Type="http://schemas.openxmlformats.org/officeDocument/2006/relationships/hyperlink" Target="https://gmatclub.com/forum/topic166905.html" TargetMode="External"/><Relationship Id="rId556" Type="http://schemas.openxmlformats.org/officeDocument/2006/relationships/hyperlink" Target="https://gmatclub.com/forum/topic362289.html" TargetMode="External"/><Relationship Id="rId721" Type="http://schemas.openxmlformats.org/officeDocument/2006/relationships/hyperlink" Target="https://gmatclub.com/forum/topic81246.html" TargetMode="External"/><Relationship Id="rId763" Type="http://schemas.openxmlformats.org/officeDocument/2006/relationships/hyperlink" Target="https://gmatclub.com/forum/topic229474.html" TargetMode="External"/><Relationship Id="rId88" Type="http://schemas.openxmlformats.org/officeDocument/2006/relationships/hyperlink" Target="https://gmatclub.com/forum/topic83329.html" TargetMode="External"/><Relationship Id="rId111" Type="http://schemas.openxmlformats.org/officeDocument/2006/relationships/hyperlink" Target="https://gmatclub.com/forum/topic282834.html" TargetMode="External"/><Relationship Id="rId153" Type="http://schemas.openxmlformats.org/officeDocument/2006/relationships/hyperlink" Target="https://gmatclub.com/forum/topic188095.html" TargetMode="External"/><Relationship Id="rId195" Type="http://schemas.openxmlformats.org/officeDocument/2006/relationships/hyperlink" Target="https://gmatclub.com/forum/topic114923.html" TargetMode="External"/><Relationship Id="rId209" Type="http://schemas.openxmlformats.org/officeDocument/2006/relationships/hyperlink" Target="https://gmatclub.com/forum/topic387334.html" TargetMode="External"/><Relationship Id="rId360" Type="http://schemas.openxmlformats.org/officeDocument/2006/relationships/hyperlink" Target="https://gmatclub.com/forum/topic217094.html" TargetMode="External"/><Relationship Id="rId416" Type="http://schemas.openxmlformats.org/officeDocument/2006/relationships/hyperlink" Target="https://gmatclub.com/forum/search.php?keywords=&amp;terms=both&amp;author=&amp;sc=1&amp;sk=re&amp;sd=d&amp;d_s=1&amp;sf=all&amp;sr=posts&amp;sj=one&amp;search_tags=all&amp;selected_search_tags%5B%5D=223&amp;selected_search_tags%5B%5D=29&amp;selected_search_tags%5B%5D=30&amp;t=0&amp;submit=Search" TargetMode="External"/><Relationship Id="rId598" Type="http://schemas.openxmlformats.org/officeDocument/2006/relationships/hyperlink" Target="https://gmatclub.com/forum/topic308758.html" TargetMode="External"/><Relationship Id="rId220" Type="http://schemas.openxmlformats.org/officeDocument/2006/relationships/hyperlink" Target="https://gmatclub.com/forum/topic355529.html" TargetMode="External"/><Relationship Id="rId458" Type="http://schemas.openxmlformats.org/officeDocument/2006/relationships/hyperlink" Target="https://gmatclub.com/forum/topic132690.html" TargetMode="External"/><Relationship Id="rId623" Type="http://schemas.openxmlformats.org/officeDocument/2006/relationships/hyperlink" Target="https://gmatclub.com/forum/topic239199.html" TargetMode="External"/><Relationship Id="rId665" Type="http://schemas.openxmlformats.org/officeDocument/2006/relationships/hyperlink" Target="https://gmatclub.com/forum/topic215755.html" TargetMode="External"/><Relationship Id="rId15" Type="http://schemas.openxmlformats.org/officeDocument/2006/relationships/hyperlink" Target="https://gmatclub.com/forum/topic274404.html" TargetMode="External"/><Relationship Id="rId57" Type="http://schemas.openxmlformats.org/officeDocument/2006/relationships/hyperlink" Target="https://gmatclub.com/forum/topic419589.html" TargetMode="External"/><Relationship Id="rId262" Type="http://schemas.openxmlformats.org/officeDocument/2006/relationships/hyperlink" Target="https://gmatclub.com/forum/topic387680.html" TargetMode="External"/><Relationship Id="rId318" Type="http://schemas.openxmlformats.org/officeDocument/2006/relationships/hyperlink" Target="https://gmatclub.com/forum/topic428847.html" TargetMode="External"/><Relationship Id="rId525" Type="http://schemas.openxmlformats.org/officeDocument/2006/relationships/hyperlink" Target="https://gmatclub.com/forum/topic129380.html" TargetMode="External"/><Relationship Id="rId567" Type="http://schemas.openxmlformats.org/officeDocument/2006/relationships/hyperlink" Target="https://gmatclub.com/forum/topic144143.html" TargetMode="External"/><Relationship Id="rId732" Type="http://schemas.openxmlformats.org/officeDocument/2006/relationships/hyperlink" Target="https://gmatclub.com/forum/topic258857.html" TargetMode="External"/><Relationship Id="rId99" Type="http://schemas.openxmlformats.org/officeDocument/2006/relationships/hyperlink" Target="https://gmatclub.com/forum/topic161474.html" TargetMode="External"/><Relationship Id="rId122" Type="http://schemas.openxmlformats.org/officeDocument/2006/relationships/hyperlink" Target="https://gmatclub.com/forum/topic107720.html" TargetMode="External"/><Relationship Id="rId164" Type="http://schemas.openxmlformats.org/officeDocument/2006/relationships/hyperlink" Target="https://gmatclub.com/forum/topic176177.html" TargetMode="External"/><Relationship Id="rId371" Type="http://schemas.openxmlformats.org/officeDocument/2006/relationships/hyperlink" Target="https://gmatclub.com/forum/topic100603.html" TargetMode="External"/><Relationship Id="rId774" Type="http://schemas.openxmlformats.org/officeDocument/2006/relationships/vmlDrawing" Target="../drawings/vmlDrawing2.vml"/><Relationship Id="rId427" Type="http://schemas.openxmlformats.org/officeDocument/2006/relationships/hyperlink" Target="https://gmatclub.com/forum/search.php?keywords=&amp;terms=both&amp;author=&amp;sc=1&amp;sk=re&amp;sd=d&amp;d_s=1&amp;sf=all&amp;sr=posts&amp;sj=one&amp;search_tags=all&amp;selected_search_tags%5B%5D=126&amp;selected_search_tags%5B%5D=1286&amp;selected_search_tags%5B%5D=1293&amp;t=0" TargetMode="External"/><Relationship Id="rId469" Type="http://schemas.openxmlformats.org/officeDocument/2006/relationships/hyperlink" Target="https://gmatclub.com/forum/topic237675.html" TargetMode="External"/><Relationship Id="rId634" Type="http://schemas.openxmlformats.org/officeDocument/2006/relationships/hyperlink" Target="https://gmatclub.com/forum/topic283131.html" TargetMode="External"/><Relationship Id="rId676" Type="http://schemas.openxmlformats.org/officeDocument/2006/relationships/hyperlink" Target="https://gmatclub.com/forum/search.php?keywords=&amp;terms=both&amp;author=&amp;sc=1&amp;sk=re&amp;sd=d&amp;d_s=1&amp;sf=all&amp;sr=posts&amp;sj=one&amp;search_tags=all&amp;selected_search_tags%5B%5D=180&amp;selected_search_tags%5B%5D=222&amp;selected_search_tags%5B%5D=223&amp;selected_search_tags%5B%5D=354&amp;t=0&amp;submit=Search" TargetMode="External"/><Relationship Id="rId26" Type="http://schemas.openxmlformats.org/officeDocument/2006/relationships/hyperlink" Target="https://gmatclub.com/forum/topic309443.html" TargetMode="External"/><Relationship Id="rId231" Type="http://schemas.openxmlformats.org/officeDocument/2006/relationships/hyperlink" Target="https://gmatclub.com/forum/topic243810.html" TargetMode="External"/><Relationship Id="rId273" Type="http://schemas.openxmlformats.org/officeDocument/2006/relationships/hyperlink" Target="https://gmatclub.com/forum/topic165978.html" TargetMode="External"/><Relationship Id="rId329" Type="http://schemas.openxmlformats.org/officeDocument/2006/relationships/hyperlink" Target="https://gmatclub.com/forum/topic99506.html" TargetMode="External"/><Relationship Id="rId480" Type="http://schemas.openxmlformats.org/officeDocument/2006/relationships/hyperlink" Target="https://gmatclub.com/forum/topic110936.html" TargetMode="External"/><Relationship Id="rId536" Type="http://schemas.openxmlformats.org/officeDocument/2006/relationships/hyperlink" Target="https://gmatclub.com/forum/search.php?keywords=&amp;terms=both&amp;author=&amp;sc=1&amp;sk=re&amp;sd=d&amp;d_s=1&amp;sf=all&amp;sr=posts&amp;sj=one&amp;search_tags=all&amp;selected_search_tags%5B%5D=217&amp;selected_search_tags%5B%5D=56&amp;t=0&amp;submit=Search" TargetMode="External"/><Relationship Id="rId701" Type="http://schemas.openxmlformats.org/officeDocument/2006/relationships/hyperlink" Target="https://gmatclub.com/forum/topic85273.html" TargetMode="External"/><Relationship Id="rId68" Type="http://schemas.openxmlformats.org/officeDocument/2006/relationships/hyperlink" Target="https://gmatclub.com/forum/topic275352.html" TargetMode="External"/><Relationship Id="rId133" Type="http://schemas.openxmlformats.org/officeDocument/2006/relationships/hyperlink" Target="https://gmatclub.com/forum/topic292782.html" TargetMode="External"/><Relationship Id="rId175" Type="http://schemas.openxmlformats.org/officeDocument/2006/relationships/hyperlink" Target="https://gmatclub.com/forum/topic4510.html" TargetMode="External"/><Relationship Id="rId340" Type="http://schemas.openxmlformats.org/officeDocument/2006/relationships/hyperlink" Target="https://gmatclub.com/forum/topic324933.html" TargetMode="External"/><Relationship Id="rId578" Type="http://schemas.openxmlformats.org/officeDocument/2006/relationships/hyperlink" Target="https://gmatclub.com/forum/topic166832.html" TargetMode="External"/><Relationship Id="rId743" Type="http://schemas.openxmlformats.org/officeDocument/2006/relationships/hyperlink" Target="https://gmatclub.com/forum/search.php?keywords=&amp;terms=both&amp;author=&amp;sc=1&amp;sk=re&amp;sd=d&amp;d_s=1&amp;sf=all&amp;sr=posts&amp;sj=one&amp;search_tags=all&amp;selected_search_tags%5B%5D=187&amp;selected_search_tags%5B%5D=216&amp;selected_search_tags%5B%5D=217&amp;selected_search_tags%5B%5D=65&amp;t=0&amp;submit=Search" TargetMode="External"/><Relationship Id="rId200" Type="http://schemas.openxmlformats.org/officeDocument/2006/relationships/hyperlink" Target="https://gmatclub.com/forum/topic16043.html" TargetMode="External"/><Relationship Id="rId382" Type="http://schemas.openxmlformats.org/officeDocument/2006/relationships/hyperlink" Target="https://gmatclub.com/forum/topic137024.html" TargetMode="External"/><Relationship Id="rId438" Type="http://schemas.openxmlformats.org/officeDocument/2006/relationships/hyperlink" Target="https://gmatclub.com/forum/search.php?keywords=&amp;terms=both&amp;author=&amp;sc=1&amp;sk=re&amp;sd=d&amp;d_s=1&amp;sf=all&amp;sr=posts&amp;sj=one&amp;search_tags=all&amp;selected_search_tags%5B%5D=223&amp;selected_search_tags%5B%5D=192&amp;t=0" TargetMode="External"/><Relationship Id="rId603" Type="http://schemas.openxmlformats.org/officeDocument/2006/relationships/hyperlink" Target="https://gmatclub.com/forum/topic376725.html" TargetMode="External"/><Relationship Id="rId645" Type="http://schemas.openxmlformats.org/officeDocument/2006/relationships/hyperlink" Target="https://gmatclub.com/forum/topic76434.html" TargetMode="External"/><Relationship Id="rId687" Type="http://schemas.openxmlformats.org/officeDocument/2006/relationships/hyperlink" Target="https://gmatclub.com/forum/topic328554.html" TargetMode="External"/><Relationship Id="rId242" Type="http://schemas.openxmlformats.org/officeDocument/2006/relationships/hyperlink" Target="https://gmatclub.com/forum/topic149943.html" TargetMode="External"/><Relationship Id="rId284" Type="http://schemas.openxmlformats.org/officeDocument/2006/relationships/hyperlink" Target="https://gmatclub.com/forum/topic379921.html" TargetMode="External"/><Relationship Id="rId491" Type="http://schemas.openxmlformats.org/officeDocument/2006/relationships/hyperlink" Target="https://gmatclub.com/forum/topic394076.html" TargetMode="External"/><Relationship Id="rId505" Type="http://schemas.openxmlformats.org/officeDocument/2006/relationships/hyperlink" Target="https://gmatclub.com/forum/topic425919.html" TargetMode="External"/><Relationship Id="rId712" Type="http://schemas.openxmlformats.org/officeDocument/2006/relationships/hyperlink" Target="https://gmatclub.com/forum/topic242409.html" TargetMode="External"/><Relationship Id="rId37" Type="http://schemas.openxmlformats.org/officeDocument/2006/relationships/hyperlink" Target="https://gmatclub.com/forum/topic132743.html" TargetMode="External"/><Relationship Id="rId79" Type="http://schemas.openxmlformats.org/officeDocument/2006/relationships/hyperlink" Target="https://gmatclub.com/forum/topic109081.html" TargetMode="External"/><Relationship Id="rId102" Type="http://schemas.openxmlformats.org/officeDocument/2006/relationships/hyperlink" Target="https://gmatclub.com/forum/topic161474.html" TargetMode="External"/><Relationship Id="rId144" Type="http://schemas.openxmlformats.org/officeDocument/2006/relationships/hyperlink" Target="https://gmatclub.com/forum/topic109075.html" TargetMode="External"/><Relationship Id="rId547" Type="http://schemas.openxmlformats.org/officeDocument/2006/relationships/hyperlink" Target="https://gmatclub.com/forum/topic430491.html" TargetMode="External"/><Relationship Id="rId589" Type="http://schemas.openxmlformats.org/officeDocument/2006/relationships/hyperlink" Target="https://gmatclub.com/forum/topic103102.html" TargetMode="External"/><Relationship Id="rId754" Type="http://schemas.openxmlformats.org/officeDocument/2006/relationships/hyperlink" Target="https://gmatclub.com/forum/topic306927.html" TargetMode="External"/><Relationship Id="rId90" Type="http://schemas.openxmlformats.org/officeDocument/2006/relationships/hyperlink" Target="https://gmatclub.com/forum/topic83329.html" TargetMode="External"/><Relationship Id="rId186" Type="http://schemas.openxmlformats.org/officeDocument/2006/relationships/hyperlink" Target="https://gmatclub.com/forum/topic161732.html" TargetMode="External"/><Relationship Id="rId351" Type="http://schemas.openxmlformats.org/officeDocument/2006/relationships/hyperlink" Target="https://gmatclub.com/forum/topic280554.html" TargetMode="External"/><Relationship Id="rId393" Type="http://schemas.openxmlformats.org/officeDocument/2006/relationships/hyperlink" Target="https://gmatclub.com/forum/topic67133.html" TargetMode="External"/><Relationship Id="rId407" Type="http://schemas.openxmlformats.org/officeDocument/2006/relationships/hyperlink" Target="https://gmatclub.com/forum/topic16322.html" TargetMode="External"/><Relationship Id="rId449" Type="http://schemas.openxmlformats.org/officeDocument/2006/relationships/hyperlink" Target="https://gmatclub.com/forum/search.php?keywords=&amp;terms=both&amp;author=&amp;sc=1&amp;sk=re&amp;sd=d&amp;d_s=1&amp;sf=all&amp;sr=posts&amp;sj=one&amp;search_tags=all&amp;selected_search_tags%5B%5D=180&amp;selected_search_tags%5B%5D=222&amp;selected_search_tags%5B%5D=223&amp;selected_search_tags%5B%5D=37&amp;selected_search_tags%5B%5D=184&amp;t=0" TargetMode="External"/><Relationship Id="rId614" Type="http://schemas.openxmlformats.org/officeDocument/2006/relationships/hyperlink" Target="https://gmatclub.com/forum/topic286795.html" TargetMode="External"/><Relationship Id="rId656" Type="http://schemas.openxmlformats.org/officeDocument/2006/relationships/hyperlink" Target="https://gmatclub.com/forum/topic181042.html" TargetMode="External"/><Relationship Id="rId211" Type="http://schemas.openxmlformats.org/officeDocument/2006/relationships/hyperlink" Target="https://gmatclub.com/forum/topic427071.html" TargetMode="External"/><Relationship Id="rId253" Type="http://schemas.openxmlformats.org/officeDocument/2006/relationships/hyperlink" Target="https://gmatclub.com/forum/topic305886.html" TargetMode="External"/><Relationship Id="rId295" Type="http://schemas.openxmlformats.org/officeDocument/2006/relationships/hyperlink" Target="https://gmatclub.com/forum/topic429257.html" TargetMode="External"/><Relationship Id="rId309" Type="http://schemas.openxmlformats.org/officeDocument/2006/relationships/hyperlink" Target="https://gmatclub.com/forum/topic207302.html" TargetMode="External"/><Relationship Id="rId460" Type="http://schemas.openxmlformats.org/officeDocument/2006/relationships/hyperlink" Target="https://gmatclub.com/forum/topic300367.html" TargetMode="External"/><Relationship Id="rId516" Type="http://schemas.openxmlformats.org/officeDocument/2006/relationships/hyperlink" Target="https://gmatclub.com/forum/search.php?keywords=&amp;terms=both&amp;author=&amp;sc=1&amp;sk=re&amp;sd=d&amp;d_s=1&amp;sf=all&amp;sr=posts&amp;sj=one&amp;search_tags=all&amp;selected_search_tags%5B%5D=223&amp;selected_search_tags%5B%5D=36&amp;t=0&amp;submit=Search" TargetMode="External"/><Relationship Id="rId698" Type="http://schemas.openxmlformats.org/officeDocument/2006/relationships/hyperlink" Target="https://gmatclub.com/forum/search.php?keywords=&amp;terms=both&amp;author=&amp;sc=1&amp;sk=re&amp;sd=d&amp;d_s=1&amp;sf=all&amp;sr=posts&amp;sj=one&amp;search_tags=all&amp;selected_search_tags%5B%5D=180&amp;selected_search_tags%5B%5D=222&amp;selected_search_tags%5B%5D=223&amp;selected_search_tags%5B%5D=198&amp;t=0&amp;submit=Search" TargetMode="External"/><Relationship Id="rId48" Type="http://schemas.openxmlformats.org/officeDocument/2006/relationships/hyperlink" Target="https://gmatclub.com/forum/topic131649.html" TargetMode="External"/><Relationship Id="rId113" Type="http://schemas.openxmlformats.org/officeDocument/2006/relationships/hyperlink" Target="https://gmatclub.com/forum/topic421241.html" TargetMode="External"/><Relationship Id="rId320" Type="http://schemas.openxmlformats.org/officeDocument/2006/relationships/hyperlink" Target="https://gmatclub.com/forum/topic428868.html" TargetMode="External"/><Relationship Id="rId558" Type="http://schemas.openxmlformats.org/officeDocument/2006/relationships/hyperlink" Target="https://gmatclub.com/forum/topic221747.html" TargetMode="External"/><Relationship Id="rId723" Type="http://schemas.openxmlformats.org/officeDocument/2006/relationships/hyperlink" Target="https://gmatclub.com/forum/topic387201.html" TargetMode="External"/><Relationship Id="rId765" Type="http://schemas.openxmlformats.org/officeDocument/2006/relationships/hyperlink" Target="https://gmatclub.com/forum/topic205421.html" TargetMode="External"/><Relationship Id="rId155" Type="http://schemas.openxmlformats.org/officeDocument/2006/relationships/hyperlink" Target="https://gmatclub.com/forum/topic418643.html" TargetMode="External"/><Relationship Id="rId197" Type="http://schemas.openxmlformats.org/officeDocument/2006/relationships/hyperlink" Target="https://gmatclub.com/forum/topic117503.html" TargetMode="External"/><Relationship Id="rId362" Type="http://schemas.openxmlformats.org/officeDocument/2006/relationships/hyperlink" Target="https://gmatclub.com/forum/topic406821.html" TargetMode="External"/><Relationship Id="rId418" Type="http://schemas.openxmlformats.org/officeDocument/2006/relationships/hyperlink" Target="https://gmatclub.com/forum/search.php?keywords=&amp;terms=both&amp;author=&amp;sc=1&amp;sk=re&amp;sd=d&amp;d_s=1&amp;sf=all&amp;sr=posts&amp;sj=one&amp;search_tags=all&amp;selected_search_tags%5B%5D=223&amp;selected_search_tags%5B%5D=41&amp;t=0&amp;submit=Search" TargetMode="External"/><Relationship Id="rId625" Type="http://schemas.openxmlformats.org/officeDocument/2006/relationships/hyperlink" Target="https://gmatclub.com/forum/topic282729.html" TargetMode="External"/><Relationship Id="rId222" Type="http://schemas.openxmlformats.org/officeDocument/2006/relationships/hyperlink" Target="https://gmatclub.com/forum/topic68530.html" TargetMode="External"/><Relationship Id="rId264" Type="http://schemas.openxmlformats.org/officeDocument/2006/relationships/hyperlink" Target="https://gmatclub.com/forum/topic65464.html" TargetMode="External"/><Relationship Id="rId471" Type="http://schemas.openxmlformats.org/officeDocument/2006/relationships/hyperlink" Target="https://gmatclub.com/forum/topic428653.html" TargetMode="External"/><Relationship Id="rId667" Type="http://schemas.openxmlformats.org/officeDocument/2006/relationships/hyperlink" Target="https://gmatclub.com/forum/topic397531.html" TargetMode="External"/><Relationship Id="rId17" Type="http://schemas.openxmlformats.org/officeDocument/2006/relationships/hyperlink" Target="https://gmatclub.com/forum/topic98531.html" TargetMode="External"/><Relationship Id="rId59" Type="http://schemas.openxmlformats.org/officeDocument/2006/relationships/hyperlink" Target="https://gmatclub.com/forum/topic354898.html" TargetMode="External"/><Relationship Id="rId124" Type="http://schemas.openxmlformats.org/officeDocument/2006/relationships/hyperlink" Target="https://gmatclub.com/forum/topic135319.html" TargetMode="External"/><Relationship Id="rId527" Type="http://schemas.openxmlformats.org/officeDocument/2006/relationships/hyperlink" Target="https://gmatclub.com/forum/topic86736.html" TargetMode="External"/><Relationship Id="rId569" Type="http://schemas.openxmlformats.org/officeDocument/2006/relationships/hyperlink" Target="https://gmatclub.com/forum/topic317573.html" TargetMode="External"/><Relationship Id="rId734" Type="http://schemas.openxmlformats.org/officeDocument/2006/relationships/hyperlink" Target="https://gmatclub.com/forum/topic384733.html" TargetMode="External"/><Relationship Id="rId70" Type="http://schemas.openxmlformats.org/officeDocument/2006/relationships/hyperlink" Target="https://gmatclub.com/forum/topic165616.html" TargetMode="External"/><Relationship Id="rId166" Type="http://schemas.openxmlformats.org/officeDocument/2006/relationships/hyperlink" Target="https://gmatclub.com/forum/topic176177.html" TargetMode="External"/><Relationship Id="rId331" Type="http://schemas.openxmlformats.org/officeDocument/2006/relationships/hyperlink" Target="https://gmatclub.com/forum/topic429046.html" TargetMode="External"/><Relationship Id="rId373" Type="http://schemas.openxmlformats.org/officeDocument/2006/relationships/hyperlink" Target="https://gmatclub.com/forum/topic211834.html" TargetMode="External"/><Relationship Id="rId429" Type="http://schemas.openxmlformats.org/officeDocument/2006/relationships/hyperlink" Target="https://gmatclub.com/forum/search.php?keywords=&amp;terms=both&amp;author=&amp;sc=1&amp;sk=re&amp;sd=d&amp;d_s=1&amp;sf=all&amp;sr=posts&amp;sj=one&amp;search_tags=all&amp;selected_search_tags%5B%5D=118&amp;selected_search_tags%5B%5D=117&amp;selected_search_tags%5B%5D=1272&amp;selected_search_tags%5B%5D=1279&amp;t=0" TargetMode="External"/><Relationship Id="rId580" Type="http://schemas.openxmlformats.org/officeDocument/2006/relationships/hyperlink" Target="https://gmatclub.com/forum/topic353961.html" TargetMode="External"/><Relationship Id="rId636" Type="http://schemas.openxmlformats.org/officeDocument/2006/relationships/hyperlink" Target="https://gmatclub.com/forum/topic265202.html" TargetMode="External"/><Relationship Id="rId1" Type="http://schemas.openxmlformats.org/officeDocument/2006/relationships/hyperlink" Target="https://gmatclub.com/forum/topic417184.html" TargetMode="External"/><Relationship Id="rId233" Type="http://schemas.openxmlformats.org/officeDocument/2006/relationships/hyperlink" Target="https://gmatclub.com/forum/topic361482.html" TargetMode="External"/><Relationship Id="rId440" Type="http://schemas.openxmlformats.org/officeDocument/2006/relationships/hyperlink" Target="https://gmatclub.com/forum/search.php?keywords=&amp;terms=both&amp;author=&amp;sc=1&amp;sk=re&amp;sd=d&amp;d_s=1&amp;sf=all&amp;sr=posts&amp;sj=one&amp;search_tags=all&amp;selected_search_tags%5B%5D=180&amp;selected_search_tags%5B%5D=222&amp;selected_search_tags%5B%5D=223&amp;selected_search_tags%5B%5D=192&amp;t=0" TargetMode="External"/><Relationship Id="rId678" Type="http://schemas.openxmlformats.org/officeDocument/2006/relationships/hyperlink" Target="https://gmatclub.com/forum/topic207782.html" TargetMode="External"/><Relationship Id="rId28" Type="http://schemas.openxmlformats.org/officeDocument/2006/relationships/hyperlink" Target="https://gmatclub.com/forum/topic419911.html" TargetMode="External"/><Relationship Id="rId275" Type="http://schemas.openxmlformats.org/officeDocument/2006/relationships/hyperlink" Target="https://gmatclub.com/forum/topic164966.html" TargetMode="External"/><Relationship Id="rId300" Type="http://schemas.openxmlformats.org/officeDocument/2006/relationships/hyperlink" Target="https://gmatclub.com/forum/topic379835.html" TargetMode="External"/><Relationship Id="rId482" Type="http://schemas.openxmlformats.org/officeDocument/2006/relationships/hyperlink" Target="https://gmatclub.com/forum/topic172318.html" TargetMode="External"/><Relationship Id="rId538" Type="http://schemas.openxmlformats.org/officeDocument/2006/relationships/hyperlink" Target="https://gmatclub.com/forum/search.php?keywords=&amp;terms=both&amp;author=&amp;sc=1&amp;sk=re&amp;sd=d&amp;d_s=1&amp;sf=all&amp;sr=posts&amp;sj=one&amp;search_tags=all&amp;selected_search_tags%5B%5D=187&amp;selected_search_tags%5B%5D=216&amp;selected_search_tags%5B%5D=217&amp;selected_search_tags%5B%5D=56&amp;t=0&amp;submit=Search" TargetMode="External"/><Relationship Id="rId703" Type="http://schemas.openxmlformats.org/officeDocument/2006/relationships/hyperlink" Target="https://gmatclub.com/forum/topic102322.html" TargetMode="External"/><Relationship Id="rId745" Type="http://schemas.openxmlformats.org/officeDocument/2006/relationships/hyperlink" Target="https://gmatclub.com/forum/search.php?keywords=&amp;terms=both&amp;author=&amp;sc=1&amp;sk=re&amp;sd=d&amp;d_s=1&amp;sf=all&amp;sr=posts&amp;sj=one&amp;search_tags=all&amp;selected_search_tags%5B%5D=180&amp;selected_search_tags%5B%5D=222&amp;selected_search_tags%5B%5D=223&amp;selected_search_tags%5B%5D=45&amp;t=0&amp;submit=Search" TargetMode="External"/><Relationship Id="rId81" Type="http://schemas.openxmlformats.org/officeDocument/2006/relationships/hyperlink" Target="https://gmatclub.com/forum/topic67847.html" TargetMode="External"/><Relationship Id="rId135" Type="http://schemas.openxmlformats.org/officeDocument/2006/relationships/hyperlink" Target="https://gmatclub.com/forum/topic233932.html" TargetMode="External"/><Relationship Id="rId177" Type="http://schemas.openxmlformats.org/officeDocument/2006/relationships/hyperlink" Target="https://gmatclub.com/forum/topic136859.html" TargetMode="External"/><Relationship Id="rId342" Type="http://schemas.openxmlformats.org/officeDocument/2006/relationships/hyperlink" Target="https://gmatclub.com/forum/topic270463.html" TargetMode="External"/><Relationship Id="rId384" Type="http://schemas.openxmlformats.org/officeDocument/2006/relationships/hyperlink" Target="https://gmatclub.com/forum/topic137024.html" TargetMode="External"/><Relationship Id="rId591" Type="http://schemas.openxmlformats.org/officeDocument/2006/relationships/hyperlink" Target="https://gmatclub.com/forum/topic233475.html" TargetMode="External"/><Relationship Id="rId605" Type="http://schemas.openxmlformats.org/officeDocument/2006/relationships/hyperlink" Target="https://gmatclub.com/forum/topic281247.html" TargetMode="External"/><Relationship Id="rId202" Type="http://schemas.openxmlformats.org/officeDocument/2006/relationships/hyperlink" Target="https://gmatclub.com/forum/topic20815.html" TargetMode="External"/><Relationship Id="rId244" Type="http://schemas.openxmlformats.org/officeDocument/2006/relationships/hyperlink" Target="https://gmatclub.com/forum/topic214049.html" TargetMode="External"/><Relationship Id="rId647" Type="http://schemas.openxmlformats.org/officeDocument/2006/relationships/hyperlink" Target="https://gmatclub.com/forum/topic309185.html" TargetMode="External"/><Relationship Id="rId689" Type="http://schemas.openxmlformats.org/officeDocument/2006/relationships/hyperlink" Target="https://gmatclub.com/forum/topic402844.html" TargetMode="External"/><Relationship Id="rId39" Type="http://schemas.openxmlformats.org/officeDocument/2006/relationships/hyperlink" Target="https://gmatclub.com/forum/topic110947.html" TargetMode="External"/><Relationship Id="rId286" Type="http://schemas.openxmlformats.org/officeDocument/2006/relationships/hyperlink" Target="https://gmatclub.com/forum/topic427738.html" TargetMode="External"/><Relationship Id="rId451" Type="http://schemas.openxmlformats.org/officeDocument/2006/relationships/hyperlink" Target="https://gmatclub.com/forum/search.php?keywords=&amp;terms=both&amp;author=&amp;sc=1&amp;sk=re&amp;sd=d&amp;d_s=1&amp;sf=all&amp;sr=posts&amp;sj=one&amp;search_tags=all&amp;selected_search_tags%5B%5D=207&amp;selected_search_tags%5B%5D=1320&amp;t=0" TargetMode="External"/><Relationship Id="rId493" Type="http://schemas.openxmlformats.org/officeDocument/2006/relationships/hyperlink" Target="https://gmatclub.com/forum/topic190209.html" TargetMode="External"/><Relationship Id="rId507" Type="http://schemas.openxmlformats.org/officeDocument/2006/relationships/hyperlink" Target="https://gmatclub.com/forum/topic284162.html" TargetMode="External"/><Relationship Id="rId549" Type="http://schemas.openxmlformats.org/officeDocument/2006/relationships/hyperlink" Target="https://gmatclub.com/forum/topic134895.html" TargetMode="External"/><Relationship Id="rId714" Type="http://schemas.openxmlformats.org/officeDocument/2006/relationships/hyperlink" Target="https://gmatclub.com/forum/topic282902.html" TargetMode="External"/><Relationship Id="rId756" Type="http://schemas.openxmlformats.org/officeDocument/2006/relationships/hyperlink" Target="https://gmatclub.com/forum/topic139143.html" TargetMode="External"/><Relationship Id="rId50" Type="http://schemas.openxmlformats.org/officeDocument/2006/relationships/hyperlink" Target="https://gmatclub.com/forum/topic423905.html" TargetMode="External"/><Relationship Id="rId104" Type="http://schemas.openxmlformats.org/officeDocument/2006/relationships/hyperlink" Target="https://gmatclub.com/forum/topic161474.html" TargetMode="External"/><Relationship Id="rId146" Type="http://schemas.openxmlformats.org/officeDocument/2006/relationships/hyperlink" Target="https://gmatclub.com/forum/topic207652.html" TargetMode="External"/><Relationship Id="rId188" Type="http://schemas.openxmlformats.org/officeDocument/2006/relationships/hyperlink" Target="https://gmatclub.com/forum/topic5804.html" TargetMode="External"/><Relationship Id="rId311" Type="http://schemas.openxmlformats.org/officeDocument/2006/relationships/hyperlink" Target="https://gmatclub.com/forum/topic279862.html" TargetMode="External"/><Relationship Id="rId353" Type="http://schemas.openxmlformats.org/officeDocument/2006/relationships/hyperlink" Target="https://gmatclub.com/forum/topic74952.html" TargetMode="External"/><Relationship Id="rId395" Type="http://schemas.openxmlformats.org/officeDocument/2006/relationships/hyperlink" Target="https://gmatclub.com/forum/topic4680.html" TargetMode="External"/><Relationship Id="rId409" Type="http://schemas.openxmlformats.org/officeDocument/2006/relationships/hyperlink" Target="https://gmatclub.com/forum/topic341993.html" TargetMode="External"/><Relationship Id="rId560" Type="http://schemas.openxmlformats.org/officeDocument/2006/relationships/hyperlink" Target="https://gmatclub.com/forum/topic428399.html" TargetMode="External"/><Relationship Id="rId92" Type="http://schemas.openxmlformats.org/officeDocument/2006/relationships/hyperlink" Target="https://gmatclub.com/forum/topic83329.html" TargetMode="External"/><Relationship Id="rId213" Type="http://schemas.openxmlformats.org/officeDocument/2006/relationships/hyperlink" Target="https://gmatclub.com/forum/topic135189.html" TargetMode="External"/><Relationship Id="rId420" Type="http://schemas.openxmlformats.org/officeDocument/2006/relationships/hyperlink" Target="https://gmatclub.com/forum/search.php?keywords=&amp;terms=both&amp;author=&amp;sc=1&amp;sk=re&amp;sd=d&amp;d_s=1&amp;sf=all&amp;sr=posts&amp;sj=one&amp;search_tags=all&amp;selected_search_tags%5B%5D=217&amp;selected_search_tags%5B%5D=62&amp;t=0&amp;submit=Search" TargetMode="External"/><Relationship Id="rId616" Type="http://schemas.openxmlformats.org/officeDocument/2006/relationships/hyperlink" Target="https://gmatclub.com/forum/topic129913.html" TargetMode="External"/><Relationship Id="rId658" Type="http://schemas.openxmlformats.org/officeDocument/2006/relationships/hyperlink" Target="https://gmatclub.com/forum/topic378360.html" TargetMode="External"/><Relationship Id="rId255" Type="http://schemas.openxmlformats.org/officeDocument/2006/relationships/hyperlink" Target="https://gmatclub.com/forum/topic429100.html" TargetMode="External"/><Relationship Id="rId297" Type="http://schemas.openxmlformats.org/officeDocument/2006/relationships/hyperlink" Target="https://gmatclub.com/forum/topic425807.html" TargetMode="External"/><Relationship Id="rId462" Type="http://schemas.openxmlformats.org/officeDocument/2006/relationships/hyperlink" Target="https://gmatclub.com/forum/topic239334.html" TargetMode="External"/><Relationship Id="rId518" Type="http://schemas.openxmlformats.org/officeDocument/2006/relationships/hyperlink" Target="https://gmatclub.com/forum/search.php?keywords=&amp;terms=both&amp;author=&amp;sc=1&amp;sk=re&amp;sd=d&amp;d_s=1&amp;sf=all&amp;sr=posts&amp;sj=one&amp;search_tags=all&amp;selected_search_tags%5B%5D=180&amp;selected_search_tags%5B%5D=222&amp;selected_search_tags%5B%5D=223&amp;selected_search_tags%5B%5D=36&amp;t=0&amp;submit=Search" TargetMode="External"/><Relationship Id="rId725" Type="http://schemas.openxmlformats.org/officeDocument/2006/relationships/hyperlink" Target="https://gmatclub.com/forum/topic431979.html" TargetMode="External"/><Relationship Id="rId115" Type="http://schemas.openxmlformats.org/officeDocument/2006/relationships/hyperlink" Target="https://gmatclub.com/forum/topic421461.html" TargetMode="External"/><Relationship Id="rId157" Type="http://schemas.openxmlformats.org/officeDocument/2006/relationships/hyperlink" Target="https://gmatclub.com/forum/topic149711.html" TargetMode="External"/><Relationship Id="rId322" Type="http://schemas.openxmlformats.org/officeDocument/2006/relationships/hyperlink" Target="https://gmatclub.com/forum/topic139724.html" TargetMode="External"/><Relationship Id="rId364" Type="http://schemas.openxmlformats.org/officeDocument/2006/relationships/hyperlink" Target="https://gmatclub.com/forum/topic150728.html" TargetMode="External"/><Relationship Id="rId767" Type="http://schemas.openxmlformats.org/officeDocument/2006/relationships/hyperlink" Target="https://gmatclub.com/forum/search.php?keywords=&amp;terms=both&amp;author=&amp;sc=1&amp;sk=re&amp;sd=d&amp;d_s=1&amp;sf=all&amp;sr=posts&amp;sj=one&amp;search_tags=all&amp;selected_search_tags%5B%5D=187&amp;selected_search_tags%5B%5D=216&amp;selected_search_tags%5B%5D=217&amp;selected_search_tags%5B%5D=112&amp;t=0&amp;submit=Search" TargetMode="External"/><Relationship Id="rId61" Type="http://schemas.openxmlformats.org/officeDocument/2006/relationships/hyperlink" Target="https://gmatclub.com/forum/topic133333.html" TargetMode="External"/><Relationship Id="rId199" Type="http://schemas.openxmlformats.org/officeDocument/2006/relationships/hyperlink" Target="https://gmatclub.com/forum/topic116407.html" TargetMode="External"/><Relationship Id="rId571" Type="http://schemas.openxmlformats.org/officeDocument/2006/relationships/hyperlink" Target="https://gmatclub.com/forum/topic253585.html" TargetMode="External"/><Relationship Id="rId627" Type="http://schemas.openxmlformats.org/officeDocument/2006/relationships/hyperlink" Target="https://gmatclub.com/forum/topic219084.html" TargetMode="External"/><Relationship Id="rId669" Type="http://schemas.openxmlformats.org/officeDocument/2006/relationships/hyperlink" Target="https://gmatclub.com/forum/topic326313.html" TargetMode="External"/><Relationship Id="rId19" Type="http://schemas.openxmlformats.org/officeDocument/2006/relationships/hyperlink" Target="https://gmatclub.com/forum/topic107720.html" TargetMode="External"/><Relationship Id="rId224" Type="http://schemas.openxmlformats.org/officeDocument/2006/relationships/hyperlink" Target="https://gmatclub.com/forum/topic153382.html" TargetMode="External"/><Relationship Id="rId266" Type="http://schemas.openxmlformats.org/officeDocument/2006/relationships/hyperlink" Target="https://gmatclub.com/forum/topic425815.html" TargetMode="External"/><Relationship Id="rId431" Type="http://schemas.openxmlformats.org/officeDocument/2006/relationships/hyperlink" Target="https://gmatclub.com/forum/search.php?keywords=&amp;terms=both&amp;author=&amp;sc=1&amp;sk=re&amp;sd=d&amp;d_s=1&amp;sf=all&amp;sr=posts&amp;sj=one&amp;search_tags=all&amp;selected_search_tags%5B%5D=115&amp;selected_search_tags%5B%5D=1272&amp;selected_search_tags%5B%5D=1279&amp;t=0" TargetMode="External"/><Relationship Id="rId473" Type="http://schemas.openxmlformats.org/officeDocument/2006/relationships/hyperlink" Target="https://gmatclub.com/forum/topic282985.html" TargetMode="External"/><Relationship Id="rId529" Type="http://schemas.openxmlformats.org/officeDocument/2006/relationships/hyperlink" Target="https://gmatclub.com/forum/topic71393.html" TargetMode="External"/><Relationship Id="rId680" Type="http://schemas.openxmlformats.org/officeDocument/2006/relationships/hyperlink" Target="https://gmatclub.com/forum/topic217218.html" TargetMode="External"/><Relationship Id="rId736" Type="http://schemas.openxmlformats.org/officeDocument/2006/relationships/hyperlink" Target="https://gmatclub.com/forum/topic137538.html" TargetMode="External"/><Relationship Id="rId30" Type="http://schemas.openxmlformats.org/officeDocument/2006/relationships/hyperlink" Target="https://gmatclub.com/forum/topic51825.html" TargetMode="External"/><Relationship Id="rId126" Type="http://schemas.openxmlformats.org/officeDocument/2006/relationships/hyperlink" Target="https://gmatclub.com/forum/topic264749.html" TargetMode="External"/><Relationship Id="rId168" Type="http://schemas.openxmlformats.org/officeDocument/2006/relationships/hyperlink" Target="https://gmatclub.com/forum/topic176177.html" TargetMode="External"/><Relationship Id="rId333" Type="http://schemas.openxmlformats.org/officeDocument/2006/relationships/hyperlink" Target="https://gmatclub.com/forum/topic231226.html" TargetMode="External"/><Relationship Id="rId540" Type="http://schemas.openxmlformats.org/officeDocument/2006/relationships/hyperlink" Target="https://gmatclub.com/forum/search.php?keywords=&amp;terms=both&amp;author=&amp;sc=1&amp;sk=re&amp;sd=d&amp;d_s=1&amp;sf=all&amp;sr=posts&amp;sj=one&amp;search_tags=all&amp;selected_search_tags%5B%5D=223&amp;selected_search_tags%5B%5D=183&amp;t=0&amp;submit=Search" TargetMode="External"/><Relationship Id="rId72" Type="http://schemas.openxmlformats.org/officeDocument/2006/relationships/hyperlink" Target="https://gmatclub.com/forum/topic202238.html" TargetMode="External"/><Relationship Id="rId375" Type="http://schemas.openxmlformats.org/officeDocument/2006/relationships/hyperlink" Target="https://gmatclub.com/forum/topic129425.html" TargetMode="External"/><Relationship Id="rId582" Type="http://schemas.openxmlformats.org/officeDocument/2006/relationships/hyperlink" Target="https://gmatclub.com/forum/topic322414.html" TargetMode="External"/><Relationship Id="rId638" Type="http://schemas.openxmlformats.org/officeDocument/2006/relationships/hyperlink" Target="https://gmatclub.com/forum/search.php?keywords=&amp;terms=both&amp;author=&amp;sc=1&amp;sk=re&amp;sd=d&amp;d_s=1&amp;sf=all&amp;sr=posts&amp;sj=one&amp;search_tags=all&amp;selected_search_tags%5B%5D=217&amp;selected_search_tags%5B%5D=56&amp;t=0&amp;submit=Search" TargetMode="External"/><Relationship Id="rId3" Type="http://schemas.openxmlformats.org/officeDocument/2006/relationships/hyperlink" Target="https://gmatclub.com/forum/topic339575.html" TargetMode="External"/><Relationship Id="rId235" Type="http://schemas.openxmlformats.org/officeDocument/2006/relationships/hyperlink" Target="https://gmatclub.com/forum/topic338086.html" TargetMode="External"/><Relationship Id="rId277" Type="http://schemas.openxmlformats.org/officeDocument/2006/relationships/hyperlink" Target="https://gmatclub.com/forum/topic346242.html" TargetMode="External"/><Relationship Id="rId400" Type="http://schemas.openxmlformats.org/officeDocument/2006/relationships/hyperlink" Target="https://gmatclub.com/forum/topic4680.html" TargetMode="External"/><Relationship Id="rId442" Type="http://schemas.openxmlformats.org/officeDocument/2006/relationships/hyperlink" Target="https://gmatclub.com/forum/search.php?keywords=&amp;terms=both&amp;author=&amp;sc=1&amp;sk=re&amp;sd=d&amp;d_s=1&amp;sf=all&amp;sr=posts&amp;sj=one&amp;search_tags=all&amp;selected_search_tags%5B%5D=217&amp;selected_search_tags%5B%5D=58&amp;selected_search_tags%5B%5D=189&amp;t=0" TargetMode="External"/><Relationship Id="rId484" Type="http://schemas.openxmlformats.org/officeDocument/2006/relationships/hyperlink" Target="https://gmatclub.com/forum/topic219994.html" TargetMode="External"/><Relationship Id="rId705" Type="http://schemas.openxmlformats.org/officeDocument/2006/relationships/hyperlink" Target="https://gmatclub.com/forum/topic82737.html" TargetMode="External"/><Relationship Id="rId137" Type="http://schemas.openxmlformats.org/officeDocument/2006/relationships/hyperlink" Target="https://gmatclub.com/forum/topic191456.html" TargetMode="External"/><Relationship Id="rId302" Type="http://schemas.openxmlformats.org/officeDocument/2006/relationships/hyperlink" Target="https://gmatclub.com/forum/topic294395.html" TargetMode="External"/><Relationship Id="rId344" Type="http://schemas.openxmlformats.org/officeDocument/2006/relationships/hyperlink" Target="https://gmatclub.com/forum/topic89027.html" TargetMode="External"/><Relationship Id="rId691" Type="http://schemas.openxmlformats.org/officeDocument/2006/relationships/hyperlink" Target="https://gmatclub.com/forum/topic93752.html" TargetMode="External"/><Relationship Id="rId747" Type="http://schemas.openxmlformats.org/officeDocument/2006/relationships/hyperlink" Target="https://gmatclub.com/forum/topic176159.html" TargetMode="External"/><Relationship Id="rId41" Type="http://schemas.openxmlformats.org/officeDocument/2006/relationships/hyperlink" Target="https://gmatclub.com/forum/topic422028.html" TargetMode="External"/><Relationship Id="rId83" Type="http://schemas.openxmlformats.org/officeDocument/2006/relationships/hyperlink" Target="https://gmatclub.com/forum/topic67847.html" TargetMode="External"/><Relationship Id="rId179" Type="http://schemas.openxmlformats.org/officeDocument/2006/relationships/hyperlink" Target="https://gmatclub.com/forum/topic136859.html" TargetMode="External"/><Relationship Id="rId386" Type="http://schemas.openxmlformats.org/officeDocument/2006/relationships/hyperlink" Target="https://gmatclub.com/forum/topic137024.html" TargetMode="External"/><Relationship Id="rId551" Type="http://schemas.openxmlformats.org/officeDocument/2006/relationships/hyperlink" Target="https://gmatclub.com/forum/topic430416.html" TargetMode="External"/><Relationship Id="rId593" Type="http://schemas.openxmlformats.org/officeDocument/2006/relationships/hyperlink" Target="https://gmatclub.com/forum/topic208893.html" TargetMode="External"/><Relationship Id="rId607" Type="http://schemas.openxmlformats.org/officeDocument/2006/relationships/hyperlink" Target="https://gmatclub.com/forum/topic310526.html" TargetMode="External"/><Relationship Id="rId649" Type="http://schemas.openxmlformats.org/officeDocument/2006/relationships/hyperlink" Target="https://gmatclub.com/forum/topic94720.html" TargetMode="External"/><Relationship Id="rId190" Type="http://schemas.openxmlformats.org/officeDocument/2006/relationships/hyperlink" Target="https://gmatclub.com/forum/topic137985.html" TargetMode="External"/><Relationship Id="rId204" Type="http://schemas.openxmlformats.org/officeDocument/2006/relationships/hyperlink" Target="https://gmatclub.com/forum/topic63628.html" TargetMode="External"/><Relationship Id="rId246" Type="http://schemas.openxmlformats.org/officeDocument/2006/relationships/hyperlink" Target="https://gmatclub.com/forum/topic236372.html" TargetMode="External"/><Relationship Id="rId288" Type="http://schemas.openxmlformats.org/officeDocument/2006/relationships/hyperlink" Target="https://gmatclub.com/forum/topic428096.html" TargetMode="External"/><Relationship Id="rId411" Type="http://schemas.openxmlformats.org/officeDocument/2006/relationships/hyperlink" Target="https://gmatclub.com/forum/topic429449.html" TargetMode="External"/><Relationship Id="rId453" Type="http://schemas.openxmlformats.org/officeDocument/2006/relationships/hyperlink" Target="https://gmatclub.com/forum/search.php?keywords=&amp;terms=both&amp;author=&amp;sc=1&amp;sk=re&amp;sd=d&amp;d_s=1&amp;sf=all&amp;sr=posts&amp;sj=one&amp;search_tags=all&amp;selected_search_tags%5B%5D=217&amp;selected_search_tags%5B%5D=57&amp;t=0" TargetMode="External"/><Relationship Id="rId509" Type="http://schemas.openxmlformats.org/officeDocument/2006/relationships/hyperlink" Target="https://gmatclub.com/forum/topic144328.html" TargetMode="External"/><Relationship Id="rId660" Type="http://schemas.openxmlformats.org/officeDocument/2006/relationships/hyperlink" Target="https://gmatclub.com/forum/topic264007.html" TargetMode="External"/><Relationship Id="rId106" Type="http://schemas.openxmlformats.org/officeDocument/2006/relationships/hyperlink" Target="https://gmatclub.com/forum/topic393356.html" TargetMode="External"/><Relationship Id="rId313" Type="http://schemas.openxmlformats.org/officeDocument/2006/relationships/hyperlink" Target="https://gmatclub.com/forum/topic428922.html" TargetMode="External"/><Relationship Id="rId495" Type="http://schemas.openxmlformats.org/officeDocument/2006/relationships/hyperlink" Target="https://gmatclub.com/forum/topic162061.html" TargetMode="External"/><Relationship Id="rId716" Type="http://schemas.openxmlformats.org/officeDocument/2006/relationships/hyperlink" Target="https://gmatclub.com/forum/topic430127.html" TargetMode="External"/><Relationship Id="rId758" Type="http://schemas.openxmlformats.org/officeDocument/2006/relationships/hyperlink" Target="https://gmatclub.com/forum/topic298523.html" TargetMode="External"/><Relationship Id="rId10" Type="http://schemas.openxmlformats.org/officeDocument/2006/relationships/hyperlink" Target="https://gmatclub.com/forum/topic257927.html" TargetMode="External"/><Relationship Id="rId52" Type="http://schemas.openxmlformats.org/officeDocument/2006/relationships/hyperlink" Target="https://gmatclub.com/forum/topic360471.html" TargetMode="External"/><Relationship Id="rId94" Type="http://schemas.openxmlformats.org/officeDocument/2006/relationships/hyperlink" Target="https://gmatclub.com/forum/topic201878.html" TargetMode="External"/><Relationship Id="rId148" Type="http://schemas.openxmlformats.org/officeDocument/2006/relationships/hyperlink" Target="https://gmatclub.com/forum/topic129176.html" TargetMode="External"/><Relationship Id="rId355" Type="http://schemas.openxmlformats.org/officeDocument/2006/relationships/hyperlink" Target="https://gmatclub.com/forum/topic128889.html" TargetMode="External"/><Relationship Id="rId397" Type="http://schemas.openxmlformats.org/officeDocument/2006/relationships/hyperlink" Target="https://gmatclub.com/forum/topic4680.html" TargetMode="External"/><Relationship Id="rId520" Type="http://schemas.openxmlformats.org/officeDocument/2006/relationships/hyperlink" Target="https://gmatclub.com/forum/search.php?keywords=&amp;terms=both&amp;author=&amp;sc=1&amp;sk=re&amp;sd=d&amp;d_s=1&amp;sf=all&amp;sr=posts&amp;sj=one&amp;search_tags=all&amp;selected_search_tags%5B%5D=217&amp;selected_search_tags%5B%5D=57&amp;t=0" TargetMode="External"/><Relationship Id="rId562" Type="http://schemas.openxmlformats.org/officeDocument/2006/relationships/hyperlink" Target="https://gmatclub.com/forum/topic428364.html" TargetMode="External"/><Relationship Id="rId618" Type="http://schemas.openxmlformats.org/officeDocument/2006/relationships/hyperlink" Target="https://gmatclub.com/forum/topic111649.html" TargetMode="External"/><Relationship Id="rId215" Type="http://schemas.openxmlformats.org/officeDocument/2006/relationships/hyperlink" Target="https://gmatclub.com/forum/topic295167.html" TargetMode="External"/><Relationship Id="rId257" Type="http://schemas.openxmlformats.org/officeDocument/2006/relationships/hyperlink" Target="https://gmatclub.com/forum/topic422718.html" TargetMode="External"/><Relationship Id="rId422" Type="http://schemas.openxmlformats.org/officeDocument/2006/relationships/hyperlink" Target="https://gmatclub.com/forum/search.php?keywords=&amp;terms=both&amp;author=&amp;sc=1&amp;sk=re&amp;sd=d&amp;d_s=1&amp;sf=all&amp;sr=posts&amp;sj=one&amp;search_tags=all&amp;selected_search_tags%5B%5D=1286&amp;selected_search_tags%5B%5D=1293&amp;t=0&amp;submit=Search" TargetMode="External"/><Relationship Id="rId464" Type="http://schemas.openxmlformats.org/officeDocument/2006/relationships/hyperlink" Target="https://gmatclub.com/forum/topic109600.html" TargetMode="External"/><Relationship Id="rId299" Type="http://schemas.openxmlformats.org/officeDocument/2006/relationships/hyperlink" Target="https://gmatclub.com/forum/topic236656.html" TargetMode="External"/><Relationship Id="rId727" Type="http://schemas.openxmlformats.org/officeDocument/2006/relationships/hyperlink" Target="https://gmatclub.com/forum/topic227035.html" TargetMode="External"/><Relationship Id="rId63" Type="http://schemas.openxmlformats.org/officeDocument/2006/relationships/hyperlink" Target="https://gmatclub.com/forum/topic220255.html" TargetMode="External"/><Relationship Id="rId159" Type="http://schemas.openxmlformats.org/officeDocument/2006/relationships/hyperlink" Target="https://gmatclub.com/forum/topic139874.html" TargetMode="External"/><Relationship Id="rId366" Type="http://schemas.openxmlformats.org/officeDocument/2006/relationships/hyperlink" Target="https://gmatclub.com/forum/topic95569.html" TargetMode="External"/><Relationship Id="rId573" Type="http://schemas.openxmlformats.org/officeDocument/2006/relationships/hyperlink" Target="https://gmatclub.com/forum/topic377432.html" TargetMode="External"/><Relationship Id="rId226" Type="http://schemas.openxmlformats.org/officeDocument/2006/relationships/hyperlink" Target="https://gmatclub.com/forum/topic389855.html" TargetMode="External"/><Relationship Id="rId433" Type="http://schemas.openxmlformats.org/officeDocument/2006/relationships/hyperlink" Target="https://gmatclub.com/forum/search.php?keywords=&amp;terms=both&amp;author=&amp;sc=1&amp;sk=re&amp;sd=d&amp;d_s=1&amp;sf=all&amp;sr=posts&amp;sj=one&amp;search_tags=all&amp;selected_search_tags%5B%5D=217&amp;selected_search_tags%5B%5D=191&amp;t=0" TargetMode="External"/><Relationship Id="rId640" Type="http://schemas.openxmlformats.org/officeDocument/2006/relationships/hyperlink" Target="https://gmatclub.com/forum/search.php?keywords=&amp;terms=both&amp;author=&amp;sc=1&amp;sk=re&amp;sd=d&amp;d_s=1&amp;sf=all&amp;sr=posts&amp;sj=one&amp;search_tags=all&amp;selected_search_tags%5B%5D=187&amp;selected_search_tags%5B%5D=216&amp;selected_search_tags%5B%5D=217&amp;selected_search_tags%5B%5D=56&amp;t=0&amp;submit=Search" TargetMode="External"/><Relationship Id="rId738" Type="http://schemas.openxmlformats.org/officeDocument/2006/relationships/hyperlink" Target="https://gmatclub.com/forum/topic265600.html" TargetMode="External"/><Relationship Id="rId74" Type="http://schemas.openxmlformats.org/officeDocument/2006/relationships/hyperlink" Target="https://gmatclub.com/forum/topic193309.html" TargetMode="External"/><Relationship Id="rId377" Type="http://schemas.openxmlformats.org/officeDocument/2006/relationships/hyperlink" Target="https://gmatclub.com/forum/topic158133.html" TargetMode="External"/><Relationship Id="rId500" Type="http://schemas.openxmlformats.org/officeDocument/2006/relationships/hyperlink" Target="https://gmatclub.com/forum/topic243443.html" TargetMode="External"/><Relationship Id="rId584" Type="http://schemas.openxmlformats.org/officeDocument/2006/relationships/hyperlink" Target="https://gmatclub.com/forum/topic430489.html" TargetMode="External"/><Relationship Id="rId5" Type="http://schemas.openxmlformats.org/officeDocument/2006/relationships/hyperlink" Target="https://gmatclub.com/forum/topic207316.html" TargetMode="External"/><Relationship Id="rId237" Type="http://schemas.openxmlformats.org/officeDocument/2006/relationships/hyperlink" Target="https://gmatclub.com/forum/topic245523.html" TargetMode="External"/><Relationship Id="rId444" Type="http://schemas.openxmlformats.org/officeDocument/2006/relationships/hyperlink" Target="https://gmatclub.com/forum/search.php?keywords=&amp;terms=both&amp;author=&amp;sc=1&amp;sk=re&amp;sd=d&amp;d_s=1&amp;sf=all&amp;sr=posts&amp;sj=one&amp;search_tags=all&amp;selected_search_tags%5B%5D=187&amp;selected_search_tags%5B%5D=216&amp;selected_search_tags%5B%5D=217&amp;selected_search_tags%5B%5D=58&amp;selected_search_tags%5B%5D=189&amp;t=0" TargetMode="External"/><Relationship Id="rId651" Type="http://schemas.openxmlformats.org/officeDocument/2006/relationships/hyperlink" Target="https://gmatclub.com/forum/topic86129.html" TargetMode="External"/><Relationship Id="rId749" Type="http://schemas.openxmlformats.org/officeDocument/2006/relationships/hyperlink" Target="https://gmatclub.com/forum/topic391594.html" TargetMode="External"/><Relationship Id="rId290" Type="http://schemas.openxmlformats.org/officeDocument/2006/relationships/hyperlink" Target="https://gmatclub.com/forum/topic428046.html" TargetMode="External"/><Relationship Id="rId304" Type="http://schemas.openxmlformats.org/officeDocument/2006/relationships/hyperlink" Target="https://gmatclub.com/forum/topic264603.html" TargetMode="External"/><Relationship Id="rId388" Type="http://schemas.openxmlformats.org/officeDocument/2006/relationships/hyperlink" Target="https://gmatclub.com/forum/topic67133.html" TargetMode="External"/><Relationship Id="rId511" Type="http://schemas.openxmlformats.org/officeDocument/2006/relationships/hyperlink" Target="https://gmatclub.com/forum/topic282181.html" TargetMode="External"/><Relationship Id="rId609" Type="http://schemas.openxmlformats.org/officeDocument/2006/relationships/hyperlink" Target="https://gmatclub.com/forum/topic346095.html" TargetMode="External"/><Relationship Id="rId85" Type="http://schemas.openxmlformats.org/officeDocument/2006/relationships/hyperlink" Target="https://gmatclub.com/forum/topic67847.html" TargetMode="External"/><Relationship Id="rId150" Type="http://schemas.openxmlformats.org/officeDocument/2006/relationships/hyperlink" Target="https://gmatclub.com/forum/topic260512.html" TargetMode="External"/><Relationship Id="rId595" Type="http://schemas.openxmlformats.org/officeDocument/2006/relationships/hyperlink" Target="https://gmatclub.com/forum/topic104317.html" TargetMode="External"/><Relationship Id="rId248" Type="http://schemas.openxmlformats.org/officeDocument/2006/relationships/hyperlink" Target="https://gmatclub.com/forum/topic416813.html" TargetMode="External"/><Relationship Id="rId455" Type="http://schemas.openxmlformats.org/officeDocument/2006/relationships/hyperlink" Target="https://gmatclub.com/forum/topic68933.html" TargetMode="External"/><Relationship Id="rId662" Type="http://schemas.openxmlformats.org/officeDocument/2006/relationships/hyperlink" Target="https://gmatclub.com/forum/topic209043.html" TargetMode="External"/><Relationship Id="rId12" Type="http://schemas.openxmlformats.org/officeDocument/2006/relationships/hyperlink" Target="https://gmatclub.com/forum/topic212505.html" TargetMode="External"/><Relationship Id="rId108" Type="http://schemas.openxmlformats.org/officeDocument/2006/relationships/hyperlink" Target="https://gmatclub.com/forum/topic250234.html" TargetMode="External"/><Relationship Id="rId315" Type="http://schemas.openxmlformats.org/officeDocument/2006/relationships/hyperlink" Target="https://gmatclub.com/forum/topic218960.html" TargetMode="External"/><Relationship Id="rId522" Type="http://schemas.openxmlformats.org/officeDocument/2006/relationships/hyperlink" Target="https://gmatclub.com/forum/topic324833.html" TargetMode="External"/><Relationship Id="rId96" Type="http://schemas.openxmlformats.org/officeDocument/2006/relationships/hyperlink" Target="https://gmatclub.com/forum/topic201878.html" TargetMode="External"/><Relationship Id="rId161" Type="http://schemas.openxmlformats.org/officeDocument/2006/relationships/hyperlink" Target="https://gmatclub.com/forum/topic131649.html" TargetMode="External"/><Relationship Id="rId399" Type="http://schemas.openxmlformats.org/officeDocument/2006/relationships/hyperlink" Target="https://gmatclub.com/forum/topic4680.html" TargetMode="External"/><Relationship Id="rId259" Type="http://schemas.openxmlformats.org/officeDocument/2006/relationships/hyperlink" Target="https://gmatclub.com/forum/topic263635.html" TargetMode="External"/><Relationship Id="rId466" Type="http://schemas.openxmlformats.org/officeDocument/2006/relationships/hyperlink" Target="https://gmatclub.com/forum/topic305580.html" TargetMode="External"/><Relationship Id="rId673" Type="http://schemas.openxmlformats.org/officeDocument/2006/relationships/hyperlink" Target="https://gmatclub.com/forum/search.php?keywords=&amp;terms=both&amp;author=&amp;sc=1&amp;sk=re&amp;sd=d&amp;d_s=1&amp;sf=all&amp;sr=posts&amp;sj=one&amp;search_tags=all&amp;selected_search_tags%5B%5D=187&amp;selected_search_tags%5B%5D=216&amp;selected_search_tags%5B%5D=217&amp;selected_search_tags%5B%5D=56&amp;t=0&amp;submit=Search" TargetMode="External"/><Relationship Id="rId23" Type="http://schemas.openxmlformats.org/officeDocument/2006/relationships/hyperlink" Target="https://gmatclub.com/forum/topic104266.html" TargetMode="External"/><Relationship Id="rId119" Type="http://schemas.openxmlformats.org/officeDocument/2006/relationships/hyperlink" Target="https://gmatclub.com/forum/topic421845.html" TargetMode="External"/><Relationship Id="rId326" Type="http://schemas.openxmlformats.org/officeDocument/2006/relationships/hyperlink" Target="https://gmatclub.com/forum/topic429004.html" TargetMode="External"/><Relationship Id="rId533" Type="http://schemas.openxmlformats.org/officeDocument/2006/relationships/hyperlink" Target="https://gmatclub.com/forum/topic110993.html" TargetMode="External"/><Relationship Id="rId740" Type="http://schemas.openxmlformats.org/officeDocument/2006/relationships/hyperlink" Target="https://gmatclub.com/forum/topic301715.html" TargetMode="External"/><Relationship Id="rId172" Type="http://schemas.openxmlformats.org/officeDocument/2006/relationships/hyperlink" Target="https://gmatclub.com/forum/topic4510.html" TargetMode="External"/><Relationship Id="rId477" Type="http://schemas.openxmlformats.org/officeDocument/2006/relationships/hyperlink" Target="https://gmatclub.com/forum/topic165704.html" TargetMode="External"/><Relationship Id="rId600" Type="http://schemas.openxmlformats.org/officeDocument/2006/relationships/hyperlink" Target="https://gmatclub.com/forum/topic98696.html" TargetMode="External"/><Relationship Id="rId684" Type="http://schemas.openxmlformats.org/officeDocument/2006/relationships/hyperlink" Target="https://gmatclub.com/forum/topic136746.html" TargetMode="External"/><Relationship Id="rId337" Type="http://schemas.openxmlformats.org/officeDocument/2006/relationships/hyperlink" Target="https://gmatclub.com/forum/topic113655.html" TargetMode="External"/><Relationship Id="rId34" Type="http://schemas.openxmlformats.org/officeDocument/2006/relationships/hyperlink" Target="https://gmatclub.com/forum/topic207481.html" TargetMode="External"/><Relationship Id="rId544" Type="http://schemas.openxmlformats.org/officeDocument/2006/relationships/hyperlink" Target="https://gmatclub.com/forum/topic302947.html" TargetMode="External"/><Relationship Id="rId751" Type="http://schemas.openxmlformats.org/officeDocument/2006/relationships/hyperlink" Target="https://gmatclub.com/forum/topic402720.html" TargetMode="External"/><Relationship Id="rId183" Type="http://schemas.openxmlformats.org/officeDocument/2006/relationships/hyperlink" Target="https://gmatclub.com/forum/topic23085.html" TargetMode="External"/><Relationship Id="rId390" Type="http://schemas.openxmlformats.org/officeDocument/2006/relationships/hyperlink" Target="https://gmatclub.com/forum/topic67133.html" TargetMode="External"/><Relationship Id="rId404" Type="http://schemas.openxmlformats.org/officeDocument/2006/relationships/hyperlink" Target="https://gmatclub.com/forum/topic293103.html" TargetMode="External"/><Relationship Id="rId611" Type="http://schemas.openxmlformats.org/officeDocument/2006/relationships/hyperlink" Target="https://gmatclub.com/forum/topic343158.html" TargetMode="External"/><Relationship Id="rId250" Type="http://schemas.openxmlformats.org/officeDocument/2006/relationships/hyperlink" Target="https://gmatclub.com/forum/topic171027.html" TargetMode="External"/><Relationship Id="rId488" Type="http://schemas.openxmlformats.org/officeDocument/2006/relationships/hyperlink" Target="https://gmatclub.com/forum/topic368397.html" TargetMode="External"/><Relationship Id="rId695" Type="http://schemas.openxmlformats.org/officeDocument/2006/relationships/hyperlink" Target="https://gmatclub.com/forum/topic321156.html" TargetMode="External"/><Relationship Id="rId709" Type="http://schemas.openxmlformats.org/officeDocument/2006/relationships/hyperlink" Target="https://gmatclub.com/forum/search.php?keywords=&amp;terms=both&amp;author=&amp;sc=1&amp;sk=re&amp;sd=d&amp;d_s=1&amp;sf=all&amp;sr=posts&amp;sj=one&amp;search_tags=all&amp;selected_search_tags%5B%5D=119&amp;selected_search_tags%5B%5D=1272&amp;selected_search_tags%5B%5D=1279&amp;t=0&amp;submit=Search" TargetMode="External"/><Relationship Id="rId45" Type="http://schemas.openxmlformats.org/officeDocument/2006/relationships/hyperlink" Target="https://gmatclub.com/forum/topic254855.html" TargetMode="External"/><Relationship Id="rId110" Type="http://schemas.openxmlformats.org/officeDocument/2006/relationships/hyperlink" Target="https://gmatclub.com/forum/topic346408.html" TargetMode="External"/><Relationship Id="rId348" Type="http://schemas.openxmlformats.org/officeDocument/2006/relationships/hyperlink" Target="https://gmatclub.com/forum/topic136517.html" TargetMode="External"/><Relationship Id="rId555" Type="http://schemas.openxmlformats.org/officeDocument/2006/relationships/hyperlink" Target="https://gmatclub.com/forum/topic144340.html" TargetMode="External"/><Relationship Id="rId762" Type="http://schemas.openxmlformats.org/officeDocument/2006/relationships/hyperlink" Target="https://gmatclub.com/forum/topic248558.html" TargetMode="External"/><Relationship Id="rId194" Type="http://schemas.openxmlformats.org/officeDocument/2006/relationships/hyperlink" Target="https://gmatclub.com/forum/topic134851.html" TargetMode="External"/><Relationship Id="rId208" Type="http://schemas.openxmlformats.org/officeDocument/2006/relationships/hyperlink" Target="https://gmatclub.com/forum/topic314466.html" TargetMode="External"/><Relationship Id="rId415" Type="http://schemas.openxmlformats.org/officeDocument/2006/relationships/hyperlink" Target="https://gmatclub.com/forum/search.php?keywords=&amp;terms=both&amp;author=&amp;sc=1&amp;sk=re&amp;sd=d&amp;d_s=1&amp;sf=all&amp;sr=posts&amp;sj=one&amp;search_tags=all&amp;selected_search_tags%5B%5D=223&amp;selected_search_tags%5B%5D=29&amp;selected_search_tags%5B%5D=30&amp;t=0&amp;submit=Search" TargetMode="External"/><Relationship Id="rId622" Type="http://schemas.openxmlformats.org/officeDocument/2006/relationships/hyperlink" Target="https://gmatclub.com/forum/topic296145.html" TargetMode="External"/><Relationship Id="rId261" Type="http://schemas.openxmlformats.org/officeDocument/2006/relationships/hyperlink" Target="https://gmatclub.com/forum/topic324952.html" TargetMode="External"/><Relationship Id="rId499" Type="http://schemas.openxmlformats.org/officeDocument/2006/relationships/hyperlink" Target="https://gmatclub.com/forum/topic161402.html" TargetMode="External"/><Relationship Id="rId56" Type="http://schemas.openxmlformats.org/officeDocument/2006/relationships/hyperlink" Target="https://gmatclub.com/forum/topic371947.html" TargetMode="External"/><Relationship Id="rId359" Type="http://schemas.openxmlformats.org/officeDocument/2006/relationships/hyperlink" Target="https://gmatclub.com/forum/topic144719.html" TargetMode="External"/><Relationship Id="rId566" Type="http://schemas.openxmlformats.org/officeDocument/2006/relationships/hyperlink" Target="https://gmatclub.com/forum/topic429467.html" TargetMode="External"/><Relationship Id="rId773" Type="http://schemas.openxmlformats.org/officeDocument/2006/relationships/printerSettings" Target="../printerSettings/printerSettings3.bin"/><Relationship Id="rId121" Type="http://schemas.openxmlformats.org/officeDocument/2006/relationships/hyperlink" Target="https://gmatclub.com/forum/topic258345.html" TargetMode="External"/><Relationship Id="rId219" Type="http://schemas.openxmlformats.org/officeDocument/2006/relationships/hyperlink" Target="https://gmatclub.com/forum/topic246764.html" TargetMode="External"/><Relationship Id="rId426" Type="http://schemas.openxmlformats.org/officeDocument/2006/relationships/hyperlink" Target="https://gmatclub.com/forum/search.php?keywords=&amp;terms=both&amp;author=&amp;sc=1&amp;sk=re&amp;sd=d&amp;d_s=1&amp;sf=all&amp;sr=posts&amp;sj=one&amp;search_tags=all&amp;selected_search_tags%5B%5D=223&amp;selected_search_tags%5B%5D=39&amp;t=0" TargetMode="External"/><Relationship Id="rId633" Type="http://schemas.openxmlformats.org/officeDocument/2006/relationships/hyperlink" Target="https://gmatclub.com/forum/topic274410.html" TargetMode="External"/><Relationship Id="rId67" Type="http://schemas.openxmlformats.org/officeDocument/2006/relationships/hyperlink" Target="https://gmatclub.com/forum/topic274716.html" TargetMode="External"/><Relationship Id="rId272" Type="http://schemas.openxmlformats.org/officeDocument/2006/relationships/hyperlink" Target="https://gmatclub.com/forum/topic268697.html" TargetMode="External"/><Relationship Id="rId577" Type="http://schemas.openxmlformats.org/officeDocument/2006/relationships/hyperlink" Target="https://gmatclub.com/forum/topic109058.html" TargetMode="External"/><Relationship Id="rId700" Type="http://schemas.openxmlformats.org/officeDocument/2006/relationships/hyperlink" Target="https://gmatclub.com/forum/topic82727.html" TargetMode="External"/><Relationship Id="rId132" Type="http://schemas.openxmlformats.org/officeDocument/2006/relationships/hyperlink" Target="https://gmatclub.com/forum/topic147051.html" TargetMode="External"/><Relationship Id="rId437" Type="http://schemas.openxmlformats.org/officeDocument/2006/relationships/hyperlink" Target="https://gmatclub.com/forum/search.php?keywords=&amp;terms=both&amp;author=&amp;sc=1&amp;sk=re&amp;sd=d&amp;d_s=1&amp;sf=all&amp;sr=posts&amp;sj=one&amp;search_tags=all&amp;selected_search_tags%5B%5D=187&amp;selected_search_tags%5B%5D=216&amp;selected_search_tags%5B%5D=217&amp;selected_search_tags%5B%5D=191&amp;t=0" TargetMode="External"/><Relationship Id="rId644" Type="http://schemas.openxmlformats.org/officeDocument/2006/relationships/hyperlink" Target="https://gmatclub.com/forum/topic406256.html" TargetMode="External"/><Relationship Id="rId283" Type="http://schemas.openxmlformats.org/officeDocument/2006/relationships/hyperlink" Target="https://gmatclub.com/forum/topic427074.html" TargetMode="External"/><Relationship Id="rId490" Type="http://schemas.openxmlformats.org/officeDocument/2006/relationships/hyperlink" Target="https://gmatclub.com/forum/topic393493.html" TargetMode="External"/><Relationship Id="rId504" Type="http://schemas.openxmlformats.org/officeDocument/2006/relationships/hyperlink" Target="https://gmatclub.com/forum/topic424850.html" TargetMode="External"/><Relationship Id="rId711" Type="http://schemas.openxmlformats.org/officeDocument/2006/relationships/hyperlink" Target="https://gmatclub.com/forum/topic101742.html" TargetMode="External"/><Relationship Id="rId78" Type="http://schemas.openxmlformats.org/officeDocument/2006/relationships/hyperlink" Target="https://gmatclub.com/forum/topic101744.html" TargetMode="External"/><Relationship Id="rId143" Type="http://schemas.openxmlformats.org/officeDocument/2006/relationships/hyperlink" Target="https://gmatclub.com/forum/topic424785.html" TargetMode="External"/><Relationship Id="rId350" Type="http://schemas.openxmlformats.org/officeDocument/2006/relationships/hyperlink" Target="https://gmatclub.com/forum/topic158106.html" TargetMode="External"/><Relationship Id="rId588" Type="http://schemas.openxmlformats.org/officeDocument/2006/relationships/hyperlink" Target="https://gmatclub.com/forum/topic344795.html" TargetMode="External"/><Relationship Id="rId9" Type="http://schemas.openxmlformats.org/officeDocument/2006/relationships/hyperlink" Target="https://gmatclub.com/forum/topic266605.html" TargetMode="External"/><Relationship Id="rId210" Type="http://schemas.openxmlformats.org/officeDocument/2006/relationships/hyperlink" Target="https://gmatclub.com/forum/topic378002.html" TargetMode="External"/><Relationship Id="rId448" Type="http://schemas.openxmlformats.org/officeDocument/2006/relationships/hyperlink" Target="https://gmatclub.com/forum/search.php?keywords=&amp;terms=both&amp;author=&amp;sc=1&amp;sk=re&amp;sd=d&amp;d_s=1&amp;sf=all&amp;sr=posts&amp;sj=one&amp;search_tags=all&amp;selected_search_tags%5B%5D=180&amp;selected_search_tags%5B%5D=222&amp;selected_search_tags%5B%5D=223&amp;selected_search_tags%5B%5D=37&amp;selected_search_tags%5B%5D=184&amp;t=0" TargetMode="External"/><Relationship Id="rId655" Type="http://schemas.openxmlformats.org/officeDocument/2006/relationships/hyperlink" Target="https://gmatclub.com/forum/topic185849.html" TargetMode="External"/><Relationship Id="rId294" Type="http://schemas.openxmlformats.org/officeDocument/2006/relationships/hyperlink" Target="https://gmatclub.com/forum/topic167045.html" TargetMode="External"/><Relationship Id="rId308" Type="http://schemas.openxmlformats.org/officeDocument/2006/relationships/hyperlink" Target="https://gmatclub.com/forum/topic286955.html" TargetMode="External"/><Relationship Id="rId515" Type="http://schemas.openxmlformats.org/officeDocument/2006/relationships/hyperlink" Target="https://gmatclub.com/forum/search.php?keywords=&amp;terms=both&amp;author=&amp;sc=1&amp;sk=re&amp;sd=d&amp;d_s=1&amp;sf=all&amp;sr=posts&amp;sj=one&amp;search_tags=all&amp;selected_search_tags%5B%5D=180&amp;selected_search_tags%5B%5D=222&amp;selected_search_tags%5B%5D=223&amp;selected_search_tags%5B%5D=36&amp;t=0&amp;submit=Search" TargetMode="External"/><Relationship Id="rId722" Type="http://schemas.openxmlformats.org/officeDocument/2006/relationships/hyperlink" Target="https://gmatclub.com/forum/topic431160.html" TargetMode="External"/><Relationship Id="rId89" Type="http://schemas.openxmlformats.org/officeDocument/2006/relationships/hyperlink" Target="https://gmatclub.com/forum/topic83329.html" TargetMode="External"/><Relationship Id="rId154" Type="http://schemas.openxmlformats.org/officeDocument/2006/relationships/hyperlink" Target="https://gmatclub.com/forum/topic417621.html" TargetMode="External"/><Relationship Id="rId361" Type="http://schemas.openxmlformats.org/officeDocument/2006/relationships/hyperlink" Target="https://gmatclub.com/forum/topic102341.html" TargetMode="External"/><Relationship Id="rId599" Type="http://schemas.openxmlformats.org/officeDocument/2006/relationships/hyperlink" Target="https://gmatclub.com/forum/topic77973.html" TargetMode="External"/><Relationship Id="rId459" Type="http://schemas.openxmlformats.org/officeDocument/2006/relationships/hyperlink" Target="https://gmatclub.com/forum/topic71254.html" TargetMode="External"/><Relationship Id="rId666" Type="http://schemas.openxmlformats.org/officeDocument/2006/relationships/hyperlink" Target="https://gmatclub.com/forum/topic420822.html" TargetMode="External"/><Relationship Id="rId16" Type="http://schemas.openxmlformats.org/officeDocument/2006/relationships/hyperlink" Target="https://gmatclub.com/forum/topic342011.html" TargetMode="External"/><Relationship Id="rId221" Type="http://schemas.openxmlformats.org/officeDocument/2006/relationships/hyperlink" Target="https://gmatclub.com/forum/topic135327.html" TargetMode="External"/><Relationship Id="rId319" Type="http://schemas.openxmlformats.org/officeDocument/2006/relationships/hyperlink" Target="https://gmatclub.com/forum/topic428131.html" TargetMode="External"/><Relationship Id="rId526" Type="http://schemas.openxmlformats.org/officeDocument/2006/relationships/hyperlink" Target="https://gmatclub.com/forum/topic133397.html" TargetMode="External"/><Relationship Id="rId733" Type="http://schemas.openxmlformats.org/officeDocument/2006/relationships/hyperlink" Target="https://gmatclub.com/forum/topic215966.html" TargetMode="External"/><Relationship Id="rId165" Type="http://schemas.openxmlformats.org/officeDocument/2006/relationships/hyperlink" Target="https://gmatclub.com/forum/topic176177.html" TargetMode="External"/><Relationship Id="rId372" Type="http://schemas.openxmlformats.org/officeDocument/2006/relationships/hyperlink" Target="https://gmatclub.com/forum/topic88687.html" TargetMode="External"/><Relationship Id="rId677" Type="http://schemas.openxmlformats.org/officeDocument/2006/relationships/hyperlink" Target="https://gmatclub.com/forum/topic261423.html" TargetMode="External"/><Relationship Id="rId232" Type="http://schemas.openxmlformats.org/officeDocument/2006/relationships/hyperlink" Target="https://gmatclub.com/forum/topic368024.html" TargetMode="External"/><Relationship Id="rId27" Type="http://schemas.openxmlformats.org/officeDocument/2006/relationships/hyperlink" Target="https://gmatclub.com/forum/topic305956.html" TargetMode="External"/><Relationship Id="rId537" Type="http://schemas.openxmlformats.org/officeDocument/2006/relationships/hyperlink" Target="https://gmatclub.com/forum/search.php?keywords=&amp;terms=both&amp;author=&amp;sc=1&amp;sk=re&amp;sd=d&amp;d_s=1&amp;sf=all&amp;sr=posts&amp;sj=one&amp;search_tags=all&amp;selected_search_tags%5B%5D=217&amp;selected_search_tags%5B%5D=56&amp;t=0&amp;submit=Search" TargetMode="External"/><Relationship Id="rId744" Type="http://schemas.openxmlformats.org/officeDocument/2006/relationships/hyperlink" Target="https://gmatclub.com/forum/search.php?keywords=&amp;terms=both&amp;author=&amp;sc=1&amp;sk=re&amp;sd=d&amp;d_s=1&amp;sf=all&amp;sr=posts&amp;sj=one&amp;search_tags=all&amp;selected_search_tags%5B%5D=180&amp;selected_search_tags%5B%5D=222&amp;selected_search_tags%5B%5D=223&amp;selected_search_tags%5B%5D=45&amp;t=0&amp;submit=Search" TargetMode="External"/><Relationship Id="rId80" Type="http://schemas.openxmlformats.org/officeDocument/2006/relationships/hyperlink" Target="https://gmatclub.com/forum/topic266279.html" TargetMode="External"/><Relationship Id="rId176" Type="http://schemas.openxmlformats.org/officeDocument/2006/relationships/hyperlink" Target="https://gmatclub.com/forum/topic136859.html" TargetMode="External"/><Relationship Id="rId383" Type="http://schemas.openxmlformats.org/officeDocument/2006/relationships/hyperlink" Target="https://gmatclub.com/forum/topic137024.html" TargetMode="External"/><Relationship Id="rId590" Type="http://schemas.openxmlformats.org/officeDocument/2006/relationships/hyperlink" Target="https://gmatclub.com/forum/topic247085.html" TargetMode="External"/><Relationship Id="rId604" Type="http://schemas.openxmlformats.org/officeDocument/2006/relationships/hyperlink" Target="https://gmatclub.com/forum/topic314582.html" TargetMode="External"/><Relationship Id="rId243" Type="http://schemas.openxmlformats.org/officeDocument/2006/relationships/hyperlink" Target="https://gmatclub.com/forum/topic159428.html" TargetMode="External"/><Relationship Id="rId450" Type="http://schemas.openxmlformats.org/officeDocument/2006/relationships/hyperlink" Target="https://gmatclub.com/forum/search.php?keywords=&amp;terms=both&amp;author=&amp;sc=1&amp;sk=re&amp;sd=d&amp;d_s=1&amp;sf=all&amp;sr=posts&amp;sj=one&amp;search_tags=all&amp;selected_search_tags%5B%5D=125&amp;selected_search_tags%5B%5D=1286&amp;selected_search_tags%5B%5D=1293&amp;t=0" TargetMode="External"/><Relationship Id="rId688" Type="http://schemas.openxmlformats.org/officeDocument/2006/relationships/hyperlink" Target="https://gmatclub.com/forum/topic348273.html" TargetMode="External"/><Relationship Id="rId38" Type="http://schemas.openxmlformats.org/officeDocument/2006/relationships/hyperlink" Target="https://gmatclub.com/forum/topic73677.html" TargetMode="External"/><Relationship Id="rId103" Type="http://schemas.openxmlformats.org/officeDocument/2006/relationships/hyperlink" Target="https://gmatclub.com/forum/topic161474.html" TargetMode="External"/><Relationship Id="rId310" Type="http://schemas.openxmlformats.org/officeDocument/2006/relationships/hyperlink" Target="https://gmatclub.com/forum/topic263523.html" TargetMode="External"/><Relationship Id="rId548" Type="http://schemas.openxmlformats.org/officeDocument/2006/relationships/hyperlink" Target="https://gmatclub.com/forum/topic424822.html" TargetMode="External"/><Relationship Id="rId755" Type="http://schemas.openxmlformats.org/officeDocument/2006/relationships/hyperlink" Target="https://gmatclub.com/forum/topic344835.html" TargetMode="External"/><Relationship Id="rId91" Type="http://schemas.openxmlformats.org/officeDocument/2006/relationships/hyperlink" Target="https://gmatclub.com/forum/topic83329.html" TargetMode="External"/><Relationship Id="rId187" Type="http://schemas.openxmlformats.org/officeDocument/2006/relationships/hyperlink" Target="https://gmatclub.com/forum/topic64326.html" TargetMode="External"/><Relationship Id="rId394" Type="http://schemas.openxmlformats.org/officeDocument/2006/relationships/hyperlink" Target="https://gmatclub.com/forum/topic67133.html" TargetMode="External"/><Relationship Id="rId408" Type="http://schemas.openxmlformats.org/officeDocument/2006/relationships/hyperlink" Target="https://gmatclub.com/forum/topic91041.html" TargetMode="External"/><Relationship Id="rId615" Type="http://schemas.openxmlformats.org/officeDocument/2006/relationships/hyperlink" Target="https://gmatclub.com/forum/topic129398.html" TargetMode="External"/><Relationship Id="rId254" Type="http://schemas.openxmlformats.org/officeDocument/2006/relationships/hyperlink" Target="https://gmatclub.com/forum/topic221410.html" TargetMode="External"/><Relationship Id="rId699" Type="http://schemas.openxmlformats.org/officeDocument/2006/relationships/hyperlink" Target="https://gmatclub.com/forum/topic10451.html" TargetMode="External"/><Relationship Id="rId49" Type="http://schemas.openxmlformats.org/officeDocument/2006/relationships/hyperlink" Target="https://gmatclub.com/forum/topic222195.html" TargetMode="External"/><Relationship Id="rId114" Type="http://schemas.openxmlformats.org/officeDocument/2006/relationships/hyperlink" Target="https://gmatclub.com/forum/topic421431.html" TargetMode="External"/><Relationship Id="rId461" Type="http://schemas.openxmlformats.org/officeDocument/2006/relationships/hyperlink" Target="https://gmatclub.com/forum/topic200297.html" TargetMode="External"/><Relationship Id="rId559" Type="http://schemas.openxmlformats.org/officeDocument/2006/relationships/hyperlink" Target="https://gmatclub.com/forum/topic428090.html" TargetMode="External"/><Relationship Id="rId766" Type="http://schemas.openxmlformats.org/officeDocument/2006/relationships/hyperlink" Target="https://gmatclub.com/forum/search.php?keywords=&amp;terms=both&amp;author=&amp;sc=1&amp;sk=re&amp;sd=d&amp;d_s=1&amp;sf=all&amp;sr=posts&amp;sj=one&amp;search_tags=all&amp;selected_search_tags%5B%5D=187&amp;selected_search_tags%5B%5D=216&amp;selected_search_tags%5B%5D=217&amp;selected_search_tags%5B%5D=112&amp;t=0&amp;submit=Search" TargetMode="External"/><Relationship Id="rId198" Type="http://schemas.openxmlformats.org/officeDocument/2006/relationships/hyperlink" Target="https://gmatclub.com/forum/topic36541.html" TargetMode="External"/><Relationship Id="rId321" Type="http://schemas.openxmlformats.org/officeDocument/2006/relationships/hyperlink" Target="https://gmatclub.com/forum/topic417078.html" TargetMode="External"/><Relationship Id="rId419" Type="http://schemas.openxmlformats.org/officeDocument/2006/relationships/hyperlink" Target="https://gmatclub.com/forum/search.php?keywords=&amp;terms=both&amp;author=&amp;sc=1&amp;sk=re&amp;sd=d&amp;d_s=1&amp;sf=all&amp;sr=posts&amp;sj=one&amp;search_tags=all&amp;selected_search_tags%5B%5D=217&amp;selected_search_tags%5B%5D=62&amp;t=0&amp;submit=Search" TargetMode="External"/><Relationship Id="rId626" Type="http://schemas.openxmlformats.org/officeDocument/2006/relationships/hyperlink" Target="https://gmatclub.com/forum/topic248202.html" TargetMode="External"/><Relationship Id="rId265" Type="http://schemas.openxmlformats.org/officeDocument/2006/relationships/hyperlink" Target="https://gmatclub.com/forum/topic21663.html" TargetMode="External"/><Relationship Id="rId472" Type="http://schemas.openxmlformats.org/officeDocument/2006/relationships/hyperlink" Target="https://gmatclub.com/forum/topic407096.html" TargetMode="External"/><Relationship Id="rId125" Type="http://schemas.openxmlformats.org/officeDocument/2006/relationships/hyperlink" Target="https://gmatclub.com/forum/topic287533.html" TargetMode="External"/><Relationship Id="rId332" Type="http://schemas.openxmlformats.org/officeDocument/2006/relationships/hyperlink" Target="https://gmatclub.com/forum/topic429047.html" TargetMode="External"/><Relationship Id="rId637" Type="http://schemas.openxmlformats.org/officeDocument/2006/relationships/hyperlink" Target="https://gmatclub.com/forum/topic98123.html" TargetMode="External"/><Relationship Id="rId276" Type="http://schemas.openxmlformats.org/officeDocument/2006/relationships/hyperlink" Target="https://gmatclub.com/forum/topic426104.html" TargetMode="External"/><Relationship Id="rId483" Type="http://schemas.openxmlformats.org/officeDocument/2006/relationships/hyperlink" Target="https://gmatclub.com/forum/topic300283.html" TargetMode="External"/><Relationship Id="rId690" Type="http://schemas.openxmlformats.org/officeDocument/2006/relationships/hyperlink" Target="https://gmatclub.com/forum/topic408799.html" TargetMode="External"/><Relationship Id="rId704" Type="http://schemas.openxmlformats.org/officeDocument/2006/relationships/hyperlink" Target="https://gmatclub.com/forum/topic65365.html" TargetMode="External"/><Relationship Id="rId40" Type="http://schemas.openxmlformats.org/officeDocument/2006/relationships/hyperlink" Target="https://gmatclub.com/forum/topic284694.html" TargetMode="External"/><Relationship Id="rId136" Type="http://schemas.openxmlformats.org/officeDocument/2006/relationships/hyperlink" Target="https://gmatclub.com/forum/topic307100.html" TargetMode="External"/><Relationship Id="rId343" Type="http://schemas.openxmlformats.org/officeDocument/2006/relationships/hyperlink" Target="https://gmatclub.com/forum/topic126737.html" TargetMode="External"/><Relationship Id="rId550" Type="http://schemas.openxmlformats.org/officeDocument/2006/relationships/hyperlink" Target="https://gmatclub.com/forum/topic426375.html" TargetMode="External"/><Relationship Id="rId203" Type="http://schemas.openxmlformats.org/officeDocument/2006/relationships/hyperlink" Target="https://gmatclub.com/forum/topic113405.html" TargetMode="External"/><Relationship Id="rId648" Type="http://schemas.openxmlformats.org/officeDocument/2006/relationships/hyperlink" Target="https://gmatclub.com/forum/topic412816.html" TargetMode="External"/><Relationship Id="rId287" Type="http://schemas.openxmlformats.org/officeDocument/2006/relationships/hyperlink" Target="https://gmatclub.com/forum/topic201501.html" TargetMode="External"/><Relationship Id="rId410" Type="http://schemas.openxmlformats.org/officeDocument/2006/relationships/hyperlink" Target="https://gmatclub.com/forum/topic295988.html" TargetMode="External"/><Relationship Id="rId494" Type="http://schemas.openxmlformats.org/officeDocument/2006/relationships/hyperlink" Target="https://gmatclub.com/forum/topic129161.html" TargetMode="External"/><Relationship Id="rId508" Type="http://schemas.openxmlformats.org/officeDocument/2006/relationships/hyperlink" Target="https://gmatclub.com/forum/topic189863.html" TargetMode="External"/><Relationship Id="rId715" Type="http://schemas.openxmlformats.org/officeDocument/2006/relationships/hyperlink" Target="https://gmatclub.com/forum/topic430057.html" TargetMode="External"/><Relationship Id="rId147" Type="http://schemas.openxmlformats.org/officeDocument/2006/relationships/hyperlink" Target="https://gmatclub.com/forum/topic323831.html" TargetMode="External"/><Relationship Id="rId354" Type="http://schemas.openxmlformats.org/officeDocument/2006/relationships/hyperlink" Target="https://gmatclub.com/forum/topic176685.html" TargetMode="External"/><Relationship Id="rId51" Type="http://schemas.openxmlformats.org/officeDocument/2006/relationships/hyperlink" Target="https://gmatclub.com/forum/topic145761.html" TargetMode="External"/><Relationship Id="rId561" Type="http://schemas.openxmlformats.org/officeDocument/2006/relationships/hyperlink" Target="https://gmatclub.com/forum/topic384903.html" TargetMode="External"/><Relationship Id="rId659" Type="http://schemas.openxmlformats.org/officeDocument/2006/relationships/hyperlink" Target="https://gmatclub.com/forum/topic126300.html" TargetMode="External"/><Relationship Id="rId214" Type="http://schemas.openxmlformats.org/officeDocument/2006/relationships/hyperlink" Target="https://gmatclub.com/forum/topic202577.html" TargetMode="External"/><Relationship Id="rId298" Type="http://schemas.openxmlformats.org/officeDocument/2006/relationships/hyperlink" Target="https://gmatclub.com/forum/topic297086.html" TargetMode="External"/><Relationship Id="rId421" Type="http://schemas.openxmlformats.org/officeDocument/2006/relationships/hyperlink" Target="https://gmatclub.com/forum/search.php?keywords=&amp;terms=both&amp;author=&amp;sc=1&amp;sk=re&amp;sd=d&amp;d_s=1&amp;sf=all&amp;sr=posts&amp;sj=one&amp;search_tags=all&amp;selected_search_tags%5B%5D=1286&amp;selected_search_tags%5B%5D=1293&amp;t=0&amp;submit=Search" TargetMode="External"/><Relationship Id="rId519" Type="http://schemas.openxmlformats.org/officeDocument/2006/relationships/hyperlink" Target="https://gmatclub.com/forum/search.php?keywords=&amp;terms=both&amp;author=&amp;sc=1&amp;sk=re&amp;sd=d&amp;d_s=1&amp;sf=all&amp;sr=posts&amp;sj=one&amp;search_tags=all&amp;selected_search_tags%5B%5D=187&amp;selected_search_tags%5B%5D=216&amp;selected_search_tags%5B%5D=217&amp;selected_search_tags%5B%5D=57&amp;t=0" TargetMode="External"/><Relationship Id="rId158" Type="http://schemas.openxmlformats.org/officeDocument/2006/relationships/hyperlink" Target="https://gmatclub.com/forum/topic421778.html" TargetMode="External"/><Relationship Id="rId726" Type="http://schemas.openxmlformats.org/officeDocument/2006/relationships/hyperlink" Target="https://gmatclub.com/forum/topic111487.html" TargetMode="External"/><Relationship Id="rId62" Type="http://schemas.openxmlformats.org/officeDocument/2006/relationships/hyperlink" Target="https://gmatclub.com/forum/topic144795.html" TargetMode="External"/><Relationship Id="rId365" Type="http://schemas.openxmlformats.org/officeDocument/2006/relationships/hyperlink" Target="https://gmatclub.com/forum/topic146004.html" TargetMode="External"/><Relationship Id="rId572" Type="http://schemas.openxmlformats.org/officeDocument/2006/relationships/hyperlink" Target="https://gmatclub.com/forum/topic65137.html" TargetMode="External"/><Relationship Id="rId225" Type="http://schemas.openxmlformats.org/officeDocument/2006/relationships/hyperlink" Target="https://gmatclub.com/forum/topic268466.html" TargetMode="External"/><Relationship Id="rId432" Type="http://schemas.openxmlformats.org/officeDocument/2006/relationships/hyperlink" Target="https://gmatclub.com/forum/search.php?keywords=&amp;terms=both&amp;author=&amp;sc=1&amp;sk=re&amp;sd=d&amp;d_s=1&amp;sf=all&amp;sr=posts&amp;sj=one&amp;search_tags=all&amp;selected_search_tags%5B%5D=115&amp;selected_search_tags%5B%5D=1272&amp;selected_search_tags%5B%5D=1279&amp;t=0" TargetMode="External"/><Relationship Id="rId737" Type="http://schemas.openxmlformats.org/officeDocument/2006/relationships/hyperlink" Target="https://gmatclub.com/forum/topic168577.html" TargetMode="External"/><Relationship Id="rId73" Type="http://schemas.openxmlformats.org/officeDocument/2006/relationships/hyperlink" Target="https://gmatclub.com/forum/topic302431.html" TargetMode="External"/><Relationship Id="rId169" Type="http://schemas.openxmlformats.org/officeDocument/2006/relationships/hyperlink" Target="https://gmatclub.com/forum/topic176177.html" TargetMode="External"/><Relationship Id="rId376" Type="http://schemas.openxmlformats.org/officeDocument/2006/relationships/hyperlink" Target="https://gmatclub.com/forum/topic158133.html" TargetMode="External"/><Relationship Id="rId583" Type="http://schemas.openxmlformats.org/officeDocument/2006/relationships/hyperlink" Target="https://gmatclub.com/forum/topic430378.html" TargetMode="External"/><Relationship Id="rId4" Type="http://schemas.openxmlformats.org/officeDocument/2006/relationships/hyperlink" Target="https://gmatclub.com/forum/topic229744.html" TargetMode="External"/><Relationship Id="rId236" Type="http://schemas.openxmlformats.org/officeDocument/2006/relationships/hyperlink" Target="https://gmatclub.com/forum/topic276243.html" TargetMode="External"/><Relationship Id="rId443" Type="http://schemas.openxmlformats.org/officeDocument/2006/relationships/hyperlink" Target="https://gmatclub.com/forum/search.php?keywords=&amp;terms=both&amp;author=&amp;sc=1&amp;sk=re&amp;sd=d&amp;d_s=1&amp;sf=all&amp;sr=posts&amp;sj=one&amp;search_tags=all&amp;selected_search_tags%5B%5D=217&amp;selected_search_tags%5B%5D=58&amp;selected_search_tags%5B%5D=189&amp;t=0" TargetMode="External"/><Relationship Id="rId650" Type="http://schemas.openxmlformats.org/officeDocument/2006/relationships/hyperlink" Target="https://gmatclub.com/forum/topic309340.html" TargetMode="External"/><Relationship Id="rId303" Type="http://schemas.openxmlformats.org/officeDocument/2006/relationships/hyperlink" Target="https://gmatclub.com/forum/topic426778.html" TargetMode="External"/><Relationship Id="rId748" Type="http://schemas.openxmlformats.org/officeDocument/2006/relationships/hyperlink" Target="https://gmatclub.com/forum/topic89773.html" TargetMode="External"/><Relationship Id="rId84" Type="http://schemas.openxmlformats.org/officeDocument/2006/relationships/hyperlink" Target="https://gmatclub.com/forum/topic67847.html" TargetMode="External"/><Relationship Id="rId387" Type="http://schemas.openxmlformats.org/officeDocument/2006/relationships/hyperlink" Target="https://gmatclub.com/forum/topic67133.html" TargetMode="External"/><Relationship Id="rId510" Type="http://schemas.openxmlformats.org/officeDocument/2006/relationships/hyperlink" Target="https://gmatclub.com/forum/topic210619.html" TargetMode="External"/><Relationship Id="rId594" Type="http://schemas.openxmlformats.org/officeDocument/2006/relationships/hyperlink" Target="https://gmatclub.com/forum/topic357256.html" TargetMode="External"/><Relationship Id="rId608" Type="http://schemas.openxmlformats.org/officeDocument/2006/relationships/hyperlink" Target="https://gmatclub.com/forum/topic138688.html"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pivotTable" Target="../pivotTables/pivotTable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rgb="FFFFFF00"/>
  </sheetPr>
  <dimension ref="B2:R28"/>
  <sheetViews>
    <sheetView showGridLines="0" workbookViewId="0">
      <selection activeCell="B8" sqref="B8:R22"/>
    </sheetView>
  </sheetViews>
  <sheetFormatPr defaultRowHeight="14.5" x14ac:dyDescent="0.35"/>
  <cols>
    <col min="2" max="2" width="10.7265625" customWidth="1"/>
    <col min="15" max="15" width="14.54296875" customWidth="1"/>
    <col min="18" max="18" width="11.54296875" customWidth="1"/>
  </cols>
  <sheetData>
    <row r="2" spans="2:18" ht="9" customHeight="1" x14ac:dyDescent="0.35"/>
    <row r="3" spans="2:18" ht="9.75" customHeight="1" x14ac:dyDescent="0.35"/>
    <row r="4" spans="2:18" ht="15.5" x14ac:dyDescent="0.35">
      <c r="D4" s="150" t="s">
        <v>58</v>
      </c>
      <c r="E4" s="150"/>
      <c r="F4" s="150"/>
      <c r="G4" s="150"/>
      <c r="H4" s="150"/>
      <c r="I4" s="150"/>
      <c r="J4" s="150"/>
    </row>
    <row r="7" spans="2:18" ht="19" thickBot="1" x14ac:dyDescent="0.5">
      <c r="B7" s="160" t="s">
        <v>57</v>
      </c>
      <c r="C7" s="161"/>
      <c r="D7" s="161"/>
      <c r="E7" s="161"/>
      <c r="F7" s="161"/>
      <c r="G7" s="161"/>
      <c r="H7" s="161"/>
      <c r="I7" s="161"/>
      <c r="J7" s="161"/>
      <c r="K7" s="161"/>
      <c r="L7" s="161"/>
      <c r="M7" s="161"/>
      <c r="N7" s="161"/>
      <c r="O7" s="161"/>
      <c r="P7" s="161"/>
      <c r="Q7" s="161"/>
      <c r="R7" s="161"/>
    </row>
    <row r="8" spans="2:18" x14ac:dyDescent="0.35">
      <c r="B8" s="151" t="s">
        <v>124</v>
      </c>
      <c r="C8" s="152"/>
      <c r="D8" s="152"/>
      <c r="E8" s="152"/>
      <c r="F8" s="152"/>
      <c r="G8" s="152"/>
      <c r="H8" s="152"/>
      <c r="I8" s="152"/>
      <c r="J8" s="152"/>
      <c r="K8" s="152"/>
      <c r="L8" s="152"/>
      <c r="M8" s="152"/>
      <c r="N8" s="152"/>
      <c r="O8" s="152"/>
      <c r="P8" s="152"/>
      <c r="Q8" s="152"/>
      <c r="R8" s="153"/>
    </row>
    <row r="9" spans="2:18" ht="15" customHeight="1" x14ac:dyDescent="0.35">
      <c r="B9" s="154"/>
      <c r="C9" s="155"/>
      <c r="D9" s="155"/>
      <c r="E9" s="155"/>
      <c r="F9" s="155"/>
      <c r="G9" s="155"/>
      <c r="H9" s="155"/>
      <c r="I9" s="155"/>
      <c r="J9" s="155"/>
      <c r="K9" s="155"/>
      <c r="L9" s="155"/>
      <c r="M9" s="155"/>
      <c r="N9" s="155"/>
      <c r="O9" s="155"/>
      <c r="P9" s="155"/>
      <c r="Q9" s="155"/>
      <c r="R9" s="156"/>
    </row>
    <row r="10" spans="2:18" ht="15" customHeight="1" x14ac:dyDescent="0.35">
      <c r="B10" s="154"/>
      <c r="C10" s="155"/>
      <c r="D10" s="155"/>
      <c r="E10" s="155"/>
      <c r="F10" s="155"/>
      <c r="G10" s="155"/>
      <c r="H10" s="155"/>
      <c r="I10" s="155"/>
      <c r="J10" s="155"/>
      <c r="K10" s="155"/>
      <c r="L10" s="155"/>
      <c r="M10" s="155"/>
      <c r="N10" s="155"/>
      <c r="O10" s="155"/>
      <c r="P10" s="155"/>
      <c r="Q10" s="155"/>
      <c r="R10" s="156"/>
    </row>
    <row r="11" spans="2:18" ht="15" customHeight="1" x14ac:dyDescent="0.35">
      <c r="B11" s="154"/>
      <c r="C11" s="155"/>
      <c r="D11" s="155"/>
      <c r="E11" s="155"/>
      <c r="F11" s="155"/>
      <c r="G11" s="155"/>
      <c r="H11" s="155"/>
      <c r="I11" s="155"/>
      <c r="J11" s="155"/>
      <c r="K11" s="155"/>
      <c r="L11" s="155"/>
      <c r="M11" s="155"/>
      <c r="N11" s="155"/>
      <c r="O11" s="155"/>
      <c r="P11" s="155"/>
      <c r="Q11" s="155"/>
      <c r="R11" s="156"/>
    </row>
    <row r="12" spans="2:18" ht="15" customHeight="1" x14ac:dyDescent="0.35">
      <c r="B12" s="154"/>
      <c r="C12" s="155"/>
      <c r="D12" s="155"/>
      <c r="E12" s="155"/>
      <c r="F12" s="155"/>
      <c r="G12" s="155"/>
      <c r="H12" s="155"/>
      <c r="I12" s="155"/>
      <c r="J12" s="155"/>
      <c r="K12" s="155"/>
      <c r="L12" s="155"/>
      <c r="M12" s="155"/>
      <c r="N12" s="155"/>
      <c r="O12" s="155"/>
      <c r="P12" s="155"/>
      <c r="Q12" s="155"/>
      <c r="R12" s="156"/>
    </row>
    <row r="13" spans="2:18" ht="15" customHeight="1" x14ac:dyDescent="0.35">
      <c r="B13" s="154"/>
      <c r="C13" s="155"/>
      <c r="D13" s="155"/>
      <c r="E13" s="155"/>
      <c r="F13" s="155"/>
      <c r="G13" s="155"/>
      <c r="H13" s="155"/>
      <c r="I13" s="155"/>
      <c r="J13" s="155"/>
      <c r="K13" s="155"/>
      <c r="L13" s="155"/>
      <c r="M13" s="155"/>
      <c r="N13" s="155"/>
      <c r="O13" s="155"/>
      <c r="P13" s="155"/>
      <c r="Q13" s="155"/>
      <c r="R13" s="156"/>
    </row>
    <row r="14" spans="2:18" ht="15" customHeight="1" x14ac:dyDescent="0.35">
      <c r="B14" s="154"/>
      <c r="C14" s="155"/>
      <c r="D14" s="155"/>
      <c r="E14" s="155"/>
      <c r="F14" s="155"/>
      <c r="G14" s="155"/>
      <c r="H14" s="155"/>
      <c r="I14" s="155"/>
      <c r="J14" s="155"/>
      <c r="K14" s="155"/>
      <c r="L14" s="155"/>
      <c r="M14" s="155"/>
      <c r="N14" s="155"/>
      <c r="O14" s="155"/>
      <c r="P14" s="155"/>
      <c r="Q14" s="155"/>
      <c r="R14" s="156"/>
    </row>
    <row r="15" spans="2:18" ht="15" customHeight="1" x14ac:dyDescent="0.35">
      <c r="B15" s="154"/>
      <c r="C15" s="155"/>
      <c r="D15" s="155"/>
      <c r="E15" s="155"/>
      <c r="F15" s="155"/>
      <c r="G15" s="155"/>
      <c r="H15" s="155"/>
      <c r="I15" s="155"/>
      <c r="J15" s="155"/>
      <c r="K15" s="155"/>
      <c r="L15" s="155"/>
      <c r="M15" s="155"/>
      <c r="N15" s="155"/>
      <c r="O15" s="155"/>
      <c r="P15" s="155"/>
      <c r="Q15" s="155"/>
      <c r="R15" s="156"/>
    </row>
    <row r="16" spans="2:18" ht="15" customHeight="1" x14ac:dyDescent="0.35">
      <c r="B16" s="154"/>
      <c r="C16" s="155"/>
      <c r="D16" s="155"/>
      <c r="E16" s="155"/>
      <c r="F16" s="155"/>
      <c r="G16" s="155"/>
      <c r="H16" s="155"/>
      <c r="I16" s="155"/>
      <c r="J16" s="155"/>
      <c r="K16" s="155"/>
      <c r="L16" s="155"/>
      <c r="M16" s="155"/>
      <c r="N16" s="155"/>
      <c r="O16" s="155"/>
      <c r="P16" s="155"/>
      <c r="Q16" s="155"/>
      <c r="R16" s="156"/>
    </row>
    <row r="17" spans="2:18" ht="15" customHeight="1" x14ac:dyDescent="0.35">
      <c r="B17" s="154"/>
      <c r="C17" s="155"/>
      <c r="D17" s="155"/>
      <c r="E17" s="155"/>
      <c r="F17" s="155"/>
      <c r="G17" s="155"/>
      <c r="H17" s="155"/>
      <c r="I17" s="155"/>
      <c r="J17" s="155"/>
      <c r="K17" s="155"/>
      <c r="L17" s="155"/>
      <c r="M17" s="155"/>
      <c r="N17" s="155"/>
      <c r="O17" s="155"/>
      <c r="P17" s="155"/>
      <c r="Q17" s="155"/>
      <c r="R17" s="156"/>
    </row>
    <row r="18" spans="2:18" ht="15" customHeight="1" x14ac:dyDescent="0.35">
      <c r="B18" s="154"/>
      <c r="C18" s="155"/>
      <c r="D18" s="155"/>
      <c r="E18" s="155"/>
      <c r="F18" s="155"/>
      <c r="G18" s="155"/>
      <c r="H18" s="155"/>
      <c r="I18" s="155"/>
      <c r="J18" s="155"/>
      <c r="K18" s="155"/>
      <c r="L18" s="155"/>
      <c r="M18" s="155"/>
      <c r="N18" s="155"/>
      <c r="O18" s="155"/>
      <c r="P18" s="155"/>
      <c r="Q18" s="155"/>
      <c r="R18" s="156"/>
    </row>
    <row r="19" spans="2:18" ht="15" customHeight="1" x14ac:dyDescent="0.35">
      <c r="B19" s="154"/>
      <c r="C19" s="155"/>
      <c r="D19" s="155"/>
      <c r="E19" s="155"/>
      <c r="F19" s="155"/>
      <c r="G19" s="155"/>
      <c r="H19" s="155"/>
      <c r="I19" s="155"/>
      <c r="J19" s="155"/>
      <c r="K19" s="155"/>
      <c r="L19" s="155"/>
      <c r="M19" s="155"/>
      <c r="N19" s="155"/>
      <c r="O19" s="155"/>
      <c r="P19" s="155"/>
      <c r="Q19" s="155"/>
      <c r="R19" s="156"/>
    </row>
    <row r="20" spans="2:18" ht="15" customHeight="1" x14ac:dyDescent="0.35">
      <c r="B20" s="154"/>
      <c r="C20" s="155"/>
      <c r="D20" s="155"/>
      <c r="E20" s="155"/>
      <c r="F20" s="155"/>
      <c r="G20" s="155"/>
      <c r="H20" s="155"/>
      <c r="I20" s="155"/>
      <c r="J20" s="155"/>
      <c r="K20" s="155"/>
      <c r="L20" s="155"/>
      <c r="M20" s="155"/>
      <c r="N20" s="155"/>
      <c r="O20" s="155"/>
      <c r="P20" s="155"/>
      <c r="Q20" s="155"/>
      <c r="R20" s="156"/>
    </row>
    <row r="21" spans="2:18" ht="15" customHeight="1" x14ac:dyDescent="0.35">
      <c r="B21" s="154"/>
      <c r="C21" s="155"/>
      <c r="D21" s="155"/>
      <c r="E21" s="155"/>
      <c r="F21" s="155"/>
      <c r="G21" s="155"/>
      <c r="H21" s="155"/>
      <c r="I21" s="155"/>
      <c r="J21" s="155"/>
      <c r="K21" s="155"/>
      <c r="L21" s="155"/>
      <c r="M21" s="155"/>
      <c r="N21" s="155"/>
      <c r="O21" s="155"/>
      <c r="P21" s="155"/>
      <c r="Q21" s="155"/>
      <c r="R21" s="156"/>
    </row>
    <row r="22" spans="2:18" ht="15" customHeight="1" thickBot="1" x14ac:dyDescent="0.4">
      <c r="B22" s="157"/>
      <c r="C22" s="158"/>
      <c r="D22" s="158"/>
      <c r="E22" s="158"/>
      <c r="F22" s="158"/>
      <c r="G22" s="158"/>
      <c r="H22" s="158"/>
      <c r="I22" s="158"/>
      <c r="J22" s="158"/>
      <c r="K22" s="158"/>
      <c r="L22" s="158"/>
      <c r="M22" s="158"/>
      <c r="N22" s="158"/>
      <c r="O22" s="158"/>
      <c r="P22" s="158"/>
      <c r="Q22" s="158"/>
      <c r="R22" s="159"/>
    </row>
    <row r="23" spans="2:18" ht="15" customHeight="1" x14ac:dyDescent="0.35">
      <c r="B23" s="18"/>
      <c r="C23" s="18"/>
      <c r="D23" s="18"/>
      <c r="E23" s="18"/>
      <c r="F23" s="18"/>
      <c r="G23" s="18"/>
      <c r="H23" s="18"/>
      <c r="I23" s="18"/>
      <c r="J23" s="18"/>
      <c r="K23" s="18"/>
      <c r="L23" s="18"/>
      <c r="M23" s="18"/>
      <c r="N23" s="18"/>
      <c r="O23" s="18"/>
    </row>
    <row r="24" spans="2:18" ht="15" customHeight="1" x14ac:dyDescent="0.35">
      <c r="B24" s="18"/>
      <c r="C24" s="18"/>
      <c r="D24" s="18"/>
      <c r="E24" s="18"/>
      <c r="F24" s="18"/>
      <c r="G24" s="18"/>
      <c r="H24" s="18"/>
      <c r="I24" s="18"/>
      <c r="J24" s="18"/>
      <c r="K24" s="18"/>
      <c r="L24" s="18"/>
      <c r="M24" s="18"/>
      <c r="N24" s="18"/>
      <c r="O24" s="18"/>
    </row>
    <row r="25" spans="2:18" ht="15" customHeight="1" x14ac:dyDescent="0.35">
      <c r="B25" s="18"/>
      <c r="C25" s="18"/>
      <c r="D25" s="18"/>
      <c r="E25" s="18"/>
      <c r="F25" s="18"/>
      <c r="G25" s="18"/>
      <c r="H25" s="18"/>
      <c r="I25" s="18"/>
      <c r="J25" s="18"/>
      <c r="K25" s="18"/>
      <c r="L25" s="18"/>
      <c r="M25" s="18"/>
      <c r="N25" s="18"/>
      <c r="O25" s="18"/>
    </row>
    <row r="26" spans="2:18" ht="15" customHeight="1" x14ac:dyDescent="0.35">
      <c r="B26" s="18"/>
      <c r="C26" s="18"/>
      <c r="D26" s="18"/>
      <c r="E26" s="18"/>
      <c r="F26" s="18"/>
      <c r="G26" s="18"/>
      <c r="H26" s="18"/>
      <c r="I26" s="18"/>
      <c r="J26" s="18"/>
      <c r="K26" s="18"/>
      <c r="L26" s="18"/>
      <c r="M26" s="18"/>
      <c r="N26" s="18"/>
      <c r="O26" s="18"/>
    </row>
    <row r="27" spans="2:18" ht="15" customHeight="1" x14ac:dyDescent="0.35">
      <c r="B27" s="18"/>
      <c r="C27" s="18"/>
      <c r="D27" s="18"/>
      <c r="E27" s="18"/>
      <c r="F27" s="18"/>
      <c r="G27" s="18"/>
      <c r="H27" s="18"/>
      <c r="I27" s="18"/>
      <c r="J27" s="18"/>
      <c r="K27" s="18"/>
      <c r="L27" s="18"/>
      <c r="M27" s="18"/>
      <c r="N27" s="18"/>
      <c r="O27" s="18"/>
    </row>
    <row r="28" spans="2:18" ht="15.75" customHeight="1" x14ac:dyDescent="0.35">
      <c r="B28" s="18"/>
      <c r="C28" s="18"/>
      <c r="D28" s="18"/>
      <c r="E28" s="18"/>
      <c r="F28" s="18"/>
      <c r="G28" s="18"/>
      <c r="H28" s="18"/>
      <c r="I28" s="18"/>
      <c r="J28" s="18"/>
      <c r="K28" s="18"/>
      <c r="L28" s="18"/>
      <c r="M28" s="18"/>
      <c r="N28" s="18"/>
      <c r="O28" s="18"/>
    </row>
  </sheetData>
  <sheetProtection algorithmName="SHA-512" hashValue="cIhPRUTYxBq0MnSRSwgW/FjbnYTVEg6b63mMI6GcOurv4WiYQUDOGyP+8gguJnNJfVz+RJLmBiJlgAZl0eYQYg==" saltValue="2HJk8x0LgdQ7xZpBhuvwZQ==" spinCount="100000" sheet="1" objects="1" scenarios="1"/>
  <mergeCells count="3">
    <mergeCell ref="D4:J4"/>
    <mergeCell ref="B8:R22"/>
    <mergeCell ref="B7:R7"/>
  </mergeCells>
  <hyperlinks>
    <hyperlink ref="D4" r:id="rId1" xr:uid="{00000000-0004-0000-0000-000000000000}"/>
  </hyperlinks>
  <pageMargins left="0.7" right="0.7" top="0.75" bottom="0.75" header="0.3" footer="0.3"/>
  <pageSetup orientation="portrait" horizontalDpi="1200" verticalDpi="1200"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tabColor theme="9" tint="0.79998168889431442"/>
  </sheetPr>
  <dimension ref="A1:K56"/>
  <sheetViews>
    <sheetView showGridLines="0" topLeftCell="A20" workbookViewId="0">
      <selection activeCell="I31" sqref="I31:I59"/>
    </sheetView>
  </sheetViews>
  <sheetFormatPr defaultRowHeight="14.5" x14ac:dyDescent="0.35"/>
  <cols>
    <col min="1" max="1" width="17.453125" customWidth="1"/>
    <col min="2" max="2" width="10.54296875" customWidth="1"/>
    <col min="9" max="9" width="40.7265625" style="1" customWidth="1"/>
    <col min="10" max="10" width="17.453125" style="1" customWidth="1"/>
    <col min="11" max="11" width="18.81640625" style="1" customWidth="1"/>
  </cols>
  <sheetData>
    <row r="1" spans="1:11" ht="15" customHeight="1" x14ac:dyDescent="0.35">
      <c r="A1" s="162" t="s">
        <v>100</v>
      </c>
      <c r="B1" s="162"/>
      <c r="C1" s="162"/>
      <c r="I1" s="13" t="s">
        <v>42</v>
      </c>
      <c r="J1" s="13" t="s">
        <v>43</v>
      </c>
      <c r="K1" s="13" t="s">
        <v>50</v>
      </c>
    </row>
    <row r="2" spans="1:11" x14ac:dyDescent="0.35">
      <c r="A2" s="162"/>
      <c r="B2" s="162"/>
      <c r="C2" s="162"/>
      <c r="I2" s="10" t="s">
        <v>32</v>
      </c>
      <c r="J2" s="11" t="s">
        <v>4</v>
      </c>
      <c r="K2" s="11" t="s">
        <v>51</v>
      </c>
    </row>
    <row r="3" spans="1:11" x14ac:dyDescent="0.35">
      <c r="A3" s="162"/>
      <c r="B3" s="162"/>
      <c r="C3" s="162"/>
      <c r="I3" s="11" t="s">
        <v>60</v>
      </c>
      <c r="J3" s="11" t="s">
        <v>1</v>
      </c>
      <c r="K3" s="11" t="s">
        <v>52</v>
      </c>
    </row>
    <row r="4" spans="1:11" ht="15" customHeight="1" x14ac:dyDescent="0.35">
      <c r="A4" s="163" t="s">
        <v>104</v>
      </c>
      <c r="B4" s="163"/>
      <c r="C4" s="163"/>
      <c r="I4" s="11" t="s">
        <v>44</v>
      </c>
      <c r="J4" s="11" t="s">
        <v>0</v>
      </c>
      <c r="K4" s="11" t="s">
        <v>53</v>
      </c>
    </row>
    <row r="5" spans="1:11" x14ac:dyDescent="0.35">
      <c r="A5" s="163"/>
      <c r="B5" s="163"/>
      <c r="C5" s="163"/>
      <c r="I5" s="11" t="s">
        <v>61</v>
      </c>
      <c r="J5" s="11" t="s">
        <v>2</v>
      </c>
      <c r="K5" s="11" t="s">
        <v>54</v>
      </c>
    </row>
    <row r="6" spans="1:11" x14ac:dyDescent="0.35">
      <c r="A6" s="163"/>
      <c r="B6" s="163"/>
      <c r="C6" s="163"/>
      <c r="I6" s="11" t="s">
        <v>62</v>
      </c>
      <c r="J6" s="11" t="s">
        <v>3</v>
      </c>
      <c r="K6" s="11" t="s">
        <v>55</v>
      </c>
    </row>
    <row r="7" spans="1:11" x14ac:dyDescent="0.35">
      <c r="I7" s="12" t="s">
        <v>46</v>
      </c>
    </row>
    <row r="8" spans="1:11" x14ac:dyDescent="0.35">
      <c r="A8" s="16" t="s">
        <v>50</v>
      </c>
      <c r="B8" s="17" t="s">
        <v>101</v>
      </c>
      <c r="I8" s="11" t="s">
        <v>63</v>
      </c>
    </row>
    <row r="9" spans="1:11" x14ac:dyDescent="0.35">
      <c r="A9" s="14" t="s">
        <v>51</v>
      </c>
      <c r="B9" s="19">
        <v>2</v>
      </c>
      <c r="I9" s="11" t="s">
        <v>64</v>
      </c>
    </row>
    <row r="10" spans="1:11" x14ac:dyDescent="0.35">
      <c r="A10" s="94" t="s">
        <v>52</v>
      </c>
      <c r="B10" s="19">
        <v>4</v>
      </c>
      <c r="I10" s="11" t="s">
        <v>65</v>
      </c>
    </row>
    <row r="11" spans="1:11" x14ac:dyDescent="0.35">
      <c r="A11" s="14" t="s">
        <v>53</v>
      </c>
      <c r="B11" s="19">
        <v>6</v>
      </c>
      <c r="I11" s="11" t="s">
        <v>66</v>
      </c>
    </row>
    <row r="12" spans="1:11" x14ac:dyDescent="0.35">
      <c r="A12" s="14" t="s">
        <v>54</v>
      </c>
      <c r="B12" s="19">
        <v>6</v>
      </c>
      <c r="I12" s="11" t="s">
        <v>67</v>
      </c>
    </row>
    <row r="13" spans="1:11" x14ac:dyDescent="0.35">
      <c r="A13" s="15" t="s">
        <v>55</v>
      </c>
      <c r="B13" s="20">
        <v>4</v>
      </c>
      <c r="I13" s="11" t="s">
        <v>45</v>
      </c>
    </row>
    <row r="14" spans="1:11" x14ac:dyDescent="0.35">
      <c r="I14" s="11" t="s">
        <v>68</v>
      </c>
    </row>
    <row r="15" spans="1:11" x14ac:dyDescent="0.35">
      <c r="I15" s="11" t="s">
        <v>69</v>
      </c>
    </row>
    <row r="16" spans="1:11" x14ac:dyDescent="0.35">
      <c r="I16" s="11" t="s">
        <v>70</v>
      </c>
    </row>
    <row r="17" spans="9:9" x14ac:dyDescent="0.35">
      <c r="I17" s="11" t="s">
        <v>71</v>
      </c>
    </row>
    <row r="18" spans="9:9" x14ac:dyDescent="0.35">
      <c r="I18" s="11" t="s">
        <v>72</v>
      </c>
    </row>
    <row r="19" spans="9:9" x14ac:dyDescent="0.35">
      <c r="I19" s="11" t="s">
        <v>47</v>
      </c>
    </row>
    <row r="20" spans="9:9" x14ac:dyDescent="0.35">
      <c r="I20" s="11" t="s">
        <v>73</v>
      </c>
    </row>
    <row r="21" spans="9:9" x14ac:dyDescent="0.35">
      <c r="I21" s="11" t="s">
        <v>74</v>
      </c>
    </row>
    <row r="22" spans="9:9" x14ac:dyDescent="0.35">
      <c r="I22" s="11" t="s">
        <v>75</v>
      </c>
    </row>
    <row r="23" spans="9:9" x14ac:dyDescent="0.35">
      <c r="I23" s="11" t="s">
        <v>48</v>
      </c>
    </row>
    <row r="24" spans="9:9" x14ac:dyDescent="0.35">
      <c r="I24" s="11" t="s">
        <v>76</v>
      </c>
    </row>
    <row r="25" spans="9:9" x14ac:dyDescent="0.35">
      <c r="I25" s="11" t="s">
        <v>77</v>
      </c>
    </row>
    <row r="26" spans="9:9" x14ac:dyDescent="0.35">
      <c r="I26" s="11" t="s">
        <v>78</v>
      </c>
    </row>
    <row r="27" spans="9:9" x14ac:dyDescent="0.35">
      <c r="I27" s="11" t="s">
        <v>79</v>
      </c>
    </row>
    <row r="28" spans="9:9" x14ac:dyDescent="0.35">
      <c r="I28" s="11" t="s">
        <v>49</v>
      </c>
    </row>
    <row r="29" spans="9:9" x14ac:dyDescent="0.35">
      <c r="I29" s="11" t="s">
        <v>80</v>
      </c>
    </row>
    <row r="30" spans="9:9" x14ac:dyDescent="0.35">
      <c r="I30" s="10" t="s">
        <v>33</v>
      </c>
    </row>
    <row r="31" spans="9:9" x14ac:dyDescent="0.35">
      <c r="I31" s="11" t="s">
        <v>81</v>
      </c>
    </row>
    <row r="32" spans="9:9" x14ac:dyDescent="0.35">
      <c r="I32" s="11" t="s">
        <v>34</v>
      </c>
    </row>
    <row r="33" spans="9:9" x14ac:dyDescent="0.35">
      <c r="I33" s="11" t="s">
        <v>82</v>
      </c>
    </row>
    <row r="34" spans="9:9" x14ac:dyDescent="0.35">
      <c r="I34" s="11" t="s">
        <v>83</v>
      </c>
    </row>
    <row r="35" spans="9:9" x14ac:dyDescent="0.35">
      <c r="I35" s="11" t="s">
        <v>84</v>
      </c>
    </row>
    <row r="36" spans="9:9" x14ac:dyDescent="0.35">
      <c r="I36" s="11" t="s">
        <v>85</v>
      </c>
    </row>
    <row r="37" spans="9:9" x14ac:dyDescent="0.35">
      <c r="I37" s="11" t="s">
        <v>86</v>
      </c>
    </row>
    <row r="38" spans="9:9" x14ac:dyDescent="0.35">
      <c r="I38" s="11" t="s">
        <v>87</v>
      </c>
    </row>
    <row r="39" spans="9:9" x14ac:dyDescent="0.35">
      <c r="I39" s="11" t="s">
        <v>88</v>
      </c>
    </row>
    <row r="40" spans="9:9" x14ac:dyDescent="0.35">
      <c r="I40" s="11" t="s">
        <v>89</v>
      </c>
    </row>
    <row r="41" spans="9:9" x14ac:dyDescent="0.35">
      <c r="I41" s="11" t="s">
        <v>90</v>
      </c>
    </row>
    <row r="42" spans="9:9" x14ac:dyDescent="0.35">
      <c r="I42" s="11" t="s">
        <v>91</v>
      </c>
    </row>
    <row r="43" spans="9:9" x14ac:dyDescent="0.35">
      <c r="I43" s="11" t="s">
        <v>92</v>
      </c>
    </row>
    <row r="44" spans="9:9" x14ac:dyDescent="0.35">
      <c r="I44" s="11" t="s">
        <v>93</v>
      </c>
    </row>
    <row r="45" spans="9:9" x14ac:dyDescent="0.35">
      <c r="I45" s="11" t="s">
        <v>94</v>
      </c>
    </row>
    <row r="46" spans="9:9" x14ac:dyDescent="0.35">
      <c r="I46" s="11" t="s">
        <v>95</v>
      </c>
    </row>
    <row r="47" spans="9:9" x14ac:dyDescent="0.35">
      <c r="I47" s="11" t="s">
        <v>96</v>
      </c>
    </row>
    <row r="48" spans="9:9" x14ac:dyDescent="0.35">
      <c r="I48" s="11" t="s">
        <v>97</v>
      </c>
    </row>
    <row r="49" spans="9:9" x14ac:dyDescent="0.35">
      <c r="I49" s="12" t="s">
        <v>35</v>
      </c>
    </row>
    <row r="50" spans="9:9" x14ac:dyDescent="0.35">
      <c r="I50" s="12" t="s">
        <v>36</v>
      </c>
    </row>
    <row r="51" spans="9:9" x14ac:dyDescent="0.35">
      <c r="I51" s="12" t="s">
        <v>37</v>
      </c>
    </row>
    <row r="52" spans="9:9" x14ac:dyDescent="0.35">
      <c r="I52" s="12" t="s">
        <v>38</v>
      </c>
    </row>
    <row r="53" spans="9:9" x14ac:dyDescent="0.35">
      <c r="I53" s="12" t="s">
        <v>39</v>
      </c>
    </row>
    <row r="54" spans="9:9" x14ac:dyDescent="0.35">
      <c r="I54" s="12" t="s">
        <v>40</v>
      </c>
    </row>
    <row r="55" spans="9:9" x14ac:dyDescent="0.35">
      <c r="I55" s="12" t="s">
        <v>41</v>
      </c>
    </row>
    <row r="56" spans="9:9" x14ac:dyDescent="0.35">
      <c r="I56" s="11" t="s">
        <v>98</v>
      </c>
    </row>
  </sheetData>
  <mergeCells count="2">
    <mergeCell ref="A1:C3"/>
    <mergeCell ref="A4:C6"/>
  </mergeCells>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3">
    <tabColor rgb="FFFF0000"/>
  </sheetPr>
  <dimension ref="A1:AE25"/>
  <sheetViews>
    <sheetView showGridLines="0" zoomScale="85" zoomScaleNormal="85" workbookViewId="0">
      <selection activeCell="I7" sqref="I7"/>
    </sheetView>
  </sheetViews>
  <sheetFormatPr defaultColWidth="9.1796875" defaultRowHeight="14.5" x14ac:dyDescent="0.35"/>
  <cols>
    <col min="1" max="1" width="9.81640625" customWidth="1"/>
    <col min="2" max="2" width="15.54296875" customWidth="1"/>
    <col min="3" max="3" width="8.453125" customWidth="1"/>
    <col min="4" max="4" width="8.81640625" customWidth="1"/>
    <col min="5" max="5" width="10.1796875" customWidth="1"/>
    <col min="6" max="6" width="5.1796875" customWidth="1"/>
    <col min="7" max="7" width="22.26953125" customWidth="1"/>
    <col min="8" max="8" width="8" customWidth="1"/>
    <col min="9" max="9" width="12.7265625" customWidth="1"/>
    <col min="10" max="10" width="7.7265625" customWidth="1"/>
    <col min="11" max="11" width="3.7265625" customWidth="1"/>
    <col min="15" max="15" width="10.453125" customWidth="1"/>
    <col min="16" max="16" width="11.453125" customWidth="1"/>
    <col min="17" max="17" width="11.26953125" customWidth="1"/>
    <col min="18" max="18" width="12.453125" customWidth="1"/>
  </cols>
  <sheetData>
    <row r="1" spans="1:31" ht="19.5" customHeight="1" thickBot="1" x14ac:dyDescent="0.4">
      <c r="A1" s="178" t="s">
        <v>16</v>
      </c>
      <c r="B1" s="178"/>
      <c r="C1" s="178"/>
      <c r="D1" s="178"/>
      <c r="E1" s="95">
        <f>IF(OR(E8&lt;=0,E9&lt;=0),0,IFERROR(E9-E8+1,0))</f>
        <v>26</v>
      </c>
      <c r="F1" s="96"/>
      <c r="G1" s="97" t="s">
        <v>24</v>
      </c>
      <c r="H1" s="102">
        <v>0</v>
      </c>
      <c r="I1" s="96"/>
      <c r="J1" s="96"/>
      <c r="L1" s="167" t="s">
        <v>123</v>
      </c>
      <c r="M1" s="168"/>
      <c r="N1" s="168"/>
      <c r="O1" s="168"/>
      <c r="P1" s="168"/>
      <c r="Q1" s="168"/>
      <c r="R1" s="169"/>
      <c r="T1" t="b">
        <v>1</v>
      </c>
      <c r="AD1" t="s">
        <v>6</v>
      </c>
      <c r="AE1">
        <v>0</v>
      </c>
    </row>
    <row r="2" spans="1:31" ht="15" customHeight="1" x14ac:dyDescent="0.35">
      <c r="G2" s="98" t="s">
        <v>23</v>
      </c>
      <c r="H2" s="6"/>
      <c r="L2" s="170"/>
      <c r="M2" s="171"/>
      <c r="N2" s="171"/>
      <c r="O2" s="171"/>
      <c r="P2" s="171"/>
      <c r="Q2" s="171"/>
      <c r="R2" s="172"/>
      <c r="AD2" t="s">
        <v>5</v>
      </c>
      <c r="AE2">
        <v>1</v>
      </c>
    </row>
    <row r="3" spans="1:31" ht="6.75" customHeight="1" thickBot="1" x14ac:dyDescent="0.4">
      <c r="G3" s="98"/>
      <c r="H3" s="6"/>
      <c r="L3" s="170"/>
      <c r="M3" s="171"/>
      <c r="N3" s="171"/>
      <c r="O3" s="171"/>
      <c r="P3" s="171"/>
      <c r="Q3" s="171"/>
      <c r="R3" s="172"/>
      <c r="AD3" t="s">
        <v>7</v>
      </c>
    </row>
    <row r="4" spans="1:31" ht="16.5" customHeight="1" thickBot="1" x14ac:dyDescent="0.4">
      <c r="D4" s="3" t="s">
        <v>26</v>
      </c>
      <c r="E4" s="164" t="s">
        <v>235</v>
      </c>
      <c r="F4" s="165"/>
      <c r="G4" s="165"/>
      <c r="H4" s="165"/>
      <c r="I4" s="165"/>
      <c r="J4" s="166"/>
      <c r="L4" s="170"/>
      <c r="M4" s="171"/>
      <c r="N4" s="171"/>
      <c r="O4" s="171"/>
      <c r="P4" s="171"/>
      <c r="Q4" s="171"/>
      <c r="R4" s="172"/>
      <c r="AD4" t="s">
        <v>11</v>
      </c>
    </row>
    <row r="5" spans="1:31" ht="10.5" customHeight="1" x14ac:dyDescent="0.35">
      <c r="G5" s="2"/>
      <c r="H5" s="6"/>
      <c r="L5" s="170"/>
      <c r="M5" s="171"/>
      <c r="N5" s="171"/>
      <c r="O5" s="171"/>
      <c r="P5" s="171"/>
      <c r="Q5" s="171"/>
      <c r="R5" s="172"/>
      <c r="AD5" t="s">
        <v>12</v>
      </c>
    </row>
    <row r="6" spans="1:31" ht="15.5" x14ac:dyDescent="0.35">
      <c r="A6" s="178" t="s">
        <v>17</v>
      </c>
      <c r="B6" s="178"/>
      <c r="C6" s="178"/>
      <c r="D6" s="178"/>
      <c r="E6" s="103" t="s">
        <v>6</v>
      </c>
      <c r="L6" s="170"/>
      <c r="M6" s="171"/>
      <c r="N6" s="171"/>
      <c r="O6" s="171"/>
      <c r="P6" s="171"/>
      <c r="Q6" s="171"/>
      <c r="R6" s="172"/>
    </row>
    <row r="7" spans="1:31" ht="18" customHeight="1" x14ac:dyDescent="0.35">
      <c r="A7" s="180" t="s">
        <v>18</v>
      </c>
      <c r="B7" s="180"/>
      <c r="C7" s="180"/>
      <c r="D7" s="180"/>
      <c r="E7" s="99"/>
      <c r="L7" s="170"/>
      <c r="M7" s="171"/>
      <c r="N7" s="171"/>
      <c r="O7" s="171"/>
      <c r="P7" s="171"/>
      <c r="Q7" s="171"/>
      <c r="R7" s="172"/>
    </row>
    <row r="8" spans="1:31" ht="15.5" x14ac:dyDescent="0.35">
      <c r="A8" s="179" t="s">
        <v>21</v>
      </c>
      <c r="B8" s="179"/>
      <c r="C8" s="179"/>
      <c r="D8" s="179"/>
      <c r="E8" s="103">
        <v>177</v>
      </c>
      <c r="L8" s="170"/>
      <c r="M8" s="171"/>
      <c r="N8" s="171"/>
      <c r="O8" s="171"/>
      <c r="P8" s="171"/>
      <c r="Q8" s="171"/>
      <c r="R8" s="172"/>
    </row>
    <row r="9" spans="1:31" ht="15.5" x14ac:dyDescent="0.35">
      <c r="A9" s="179" t="s">
        <v>22</v>
      </c>
      <c r="B9" s="179"/>
      <c r="C9" s="179"/>
      <c r="D9" s="179"/>
      <c r="E9" s="103">
        <f>FromQuestion+25</f>
        <v>202</v>
      </c>
      <c r="L9" s="170"/>
      <c r="M9" s="171"/>
      <c r="N9" s="171"/>
      <c r="O9" s="171"/>
      <c r="P9" s="171"/>
      <c r="Q9" s="171"/>
      <c r="R9" s="172"/>
    </row>
    <row r="10" spans="1:31" ht="18" customHeight="1" x14ac:dyDescent="0.35">
      <c r="L10" s="170"/>
      <c r="M10" s="171"/>
      <c r="N10" s="171"/>
      <c r="O10" s="171"/>
      <c r="P10" s="171"/>
      <c r="Q10" s="171"/>
      <c r="R10" s="172"/>
    </row>
    <row r="11" spans="1:31" x14ac:dyDescent="0.35">
      <c r="L11" s="170"/>
      <c r="M11" s="171"/>
      <c r="N11" s="171"/>
      <c r="O11" s="171"/>
      <c r="P11" s="171"/>
      <c r="Q11" s="171"/>
      <c r="R11" s="172"/>
    </row>
    <row r="12" spans="1:31" x14ac:dyDescent="0.35">
      <c r="L12" s="170"/>
      <c r="M12" s="171"/>
      <c r="N12" s="171"/>
      <c r="O12" s="171"/>
      <c r="P12" s="171"/>
      <c r="Q12" s="171"/>
      <c r="R12" s="172"/>
    </row>
    <row r="13" spans="1:31" ht="16.5" customHeight="1" x14ac:dyDescent="0.35">
      <c r="L13" s="170"/>
      <c r="M13" s="171"/>
      <c r="N13" s="171"/>
      <c r="O13" s="171"/>
      <c r="P13" s="171"/>
      <c r="Q13" s="171"/>
      <c r="R13" s="172"/>
    </row>
    <row r="14" spans="1:31" ht="4.5" customHeight="1" thickBot="1" x14ac:dyDescent="0.4">
      <c r="L14" s="170"/>
      <c r="M14" s="171"/>
      <c r="N14" s="171"/>
      <c r="O14" s="171"/>
      <c r="P14" s="171"/>
      <c r="Q14" s="171"/>
      <c r="R14" s="172"/>
    </row>
    <row r="15" spans="1:31" ht="24.75" customHeight="1" thickBot="1" x14ac:dyDescent="0.4">
      <c r="A15" s="176" t="s">
        <v>19</v>
      </c>
      <c r="B15" s="177"/>
      <c r="C15" s="104">
        <v>200</v>
      </c>
      <c r="E15" s="181" t="s">
        <v>368</v>
      </c>
      <c r="F15" s="182"/>
      <c r="G15" s="182"/>
      <c r="H15" s="182"/>
      <c r="I15" s="182"/>
      <c r="J15" s="183"/>
      <c r="K15" s="100"/>
      <c r="L15" s="170"/>
      <c r="M15" s="171"/>
      <c r="N15" s="171"/>
      <c r="O15" s="171"/>
      <c r="P15" s="171"/>
      <c r="Q15" s="171"/>
      <c r="R15" s="172"/>
    </row>
    <row r="16" spans="1:31" ht="13.5" customHeight="1" x14ac:dyDescent="0.35">
      <c r="E16" s="184"/>
      <c r="F16" s="185"/>
      <c r="G16" s="185"/>
      <c r="H16" s="185"/>
      <c r="I16" s="185"/>
      <c r="J16" s="186"/>
      <c r="K16" s="100"/>
      <c r="L16" s="170"/>
      <c r="M16" s="171"/>
      <c r="N16" s="171"/>
      <c r="O16" s="171"/>
      <c r="P16" s="171"/>
      <c r="Q16" s="171"/>
      <c r="R16" s="172"/>
    </row>
    <row r="17" spans="1:18" ht="1.5" customHeight="1" thickBot="1" x14ac:dyDescent="0.4">
      <c r="E17" s="184"/>
      <c r="F17" s="185"/>
      <c r="G17" s="185"/>
      <c r="H17" s="185"/>
      <c r="I17" s="185"/>
      <c r="J17" s="186"/>
      <c r="K17" s="100"/>
      <c r="L17" s="170"/>
      <c r="M17" s="171"/>
      <c r="N17" s="171"/>
      <c r="O17" s="171"/>
      <c r="P17" s="171"/>
      <c r="Q17" s="171"/>
      <c r="R17" s="172"/>
    </row>
    <row r="18" spans="1:18" ht="21" customHeight="1" thickBot="1" x14ac:dyDescent="0.4">
      <c r="A18" s="176" t="s">
        <v>20</v>
      </c>
      <c r="B18" s="177"/>
      <c r="C18" s="104"/>
      <c r="E18" s="187"/>
      <c r="F18" s="188"/>
      <c r="G18" s="188"/>
      <c r="H18" s="188"/>
      <c r="I18" s="188"/>
      <c r="J18" s="189"/>
      <c r="K18" s="100"/>
      <c r="L18" s="170"/>
      <c r="M18" s="171"/>
      <c r="N18" s="171"/>
      <c r="O18" s="171"/>
      <c r="P18" s="171"/>
      <c r="Q18" s="171"/>
      <c r="R18" s="172"/>
    </row>
    <row r="19" spans="1:18" ht="6" customHeight="1" x14ac:dyDescent="0.35">
      <c r="L19" s="170"/>
      <c r="M19" s="171"/>
      <c r="N19" s="171"/>
      <c r="O19" s="171"/>
      <c r="P19" s="171"/>
      <c r="Q19" s="171"/>
      <c r="R19" s="172"/>
    </row>
    <row r="20" spans="1:18" ht="4.5" customHeight="1" x14ac:dyDescent="0.35">
      <c r="L20" s="170"/>
      <c r="M20" s="171"/>
      <c r="N20" s="171"/>
      <c r="O20" s="171"/>
      <c r="P20" s="171"/>
      <c r="Q20" s="171"/>
      <c r="R20" s="172"/>
    </row>
    <row r="21" spans="1:18" ht="11.25" customHeight="1" x14ac:dyDescent="0.35">
      <c r="L21" s="170"/>
      <c r="M21" s="171"/>
      <c r="N21" s="171"/>
      <c r="O21" s="171"/>
      <c r="P21" s="171"/>
      <c r="Q21" s="171"/>
      <c r="R21" s="172"/>
    </row>
    <row r="22" spans="1:18" x14ac:dyDescent="0.35">
      <c r="L22" s="170"/>
      <c r="M22" s="171"/>
      <c r="N22" s="171"/>
      <c r="O22" s="171"/>
      <c r="P22" s="171"/>
      <c r="Q22" s="171"/>
      <c r="R22" s="172"/>
    </row>
    <row r="23" spans="1:18" ht="15" thickBot="1" x14ac:dyDescent="0.4">
      <c r="L23" s="173"/>
      <c r="M23" s="174"/>
      <c r="N23" s="174"/>
      <c r="O23" s="174"/>
      <c r="P23" s="174"/>
      <c r="Q23" s="174"/>
      <c r="R23" s="175"/>
    </row>
    <row r="24" spans="1:18" x14ac:dyDescent="0.35">
      <c r="L24" s="101"/>
      <c r="M24" s="101"/>
      <c r="N24" s="101"/>
      <c r="O24" s="101"/>
      <c r="P24" s="101"/>
      <c r="Q24" s="101"/>
      <c r="R24" s="101"/>
    </row>
    <row r="25" spans="1:18" x14ac:dyDescent="0.35">
      <c r="L25" s="101"/>
      <c r="M25" s="101"/>
      <c r="N25" s="101"/>
      <c r="O25" s="101"/>
      <c r="P25" s="101"/>
      <c r="Q25" s="101"/>
      <c r="R25" s="101"/>
    </row>
  </sheetData>
  <sheetProtection algorithmName="SHA-512" hashValue="cmBANGv9jKtIyCppMUBMRQC6fniM9A93dbipasMkZZ5xJggfj/J5V42fu5ZACtGS3iXeDwb6DbuimnQ3kNsQBQ==" saltValue="GbRey+CkfsG+SqqwOt/eIg==" spinCount="100000" sheet="1" formatCells="0" formatColumns="0" formatRows="0"/>
  <mergeCells count="10">
    <mergeCell ref="E4:J4"/>
    <mergeCell ref="L1:R23"/>
    <mergeCell ref="A15:B15"/>
    <mergeCell ref="A18:B18"/>
    <mergeCell ref="A1:D1"/>
    <mergeCell ref="A6:D6"/>
    <mergeCell ref="A8:D8"/>
    <mergeCell ref="A9:D9"/>
    <mergeCell ref="A7:D7"/>
    <mergeCell ref="E15:J18"/>
  </mergeCells>
  <dataValidations count="2">
    <dataValidation type="list" allowBlank="1" showInputMessage="1" showErrorMessage="1" sqref="H1" xr:uid="{00000000-0002-0000-0200-000000000000}">
      <formula1>$AE$1:$AE$2</formula1>
    </dataValidation>
    <dataValidation type="list" allowBlank="1" showInputMessage="1" showErrorMessage="1" sqref="E6" xr:uid="{00000000-0002-0000-0200-000001000000}">
      <formula1>$AD$1:$AD$5</formula1>
    </dataValidation>
  </dataValidations>
  <pageMargins left="0.7" right="0.7" top="0.75" bottom="0.75" header="0.3" footer="0.3"/>
  <pageSetup paperSize="9" orientation="portrait" verticalDpi="1200" r:id="rId1"/>
  <drawing r:id="rId2"/>
  <legacyDrawing r:id="rId3"/>
  <controls>
    <mc:AlternateContent xmlns:mc="http://schemas.openxmlformats.org/markup-compatibility/2006">
      <mc:Choice Requires="x14">
        <control shapeId="3100" r:id="rId4" name="Timer_IsShowSmallTimer">
          <controlPr defaultSize="0" autoLine="0" r:id="rId5">
            <anchor moveWithCells="1">
              <from>
                <xdr:col>7</xdr:col>
                <xdr:colOff>355600</xdr:colOff>
                <xdr:row>4</xdr:row>
                <xdr:rowOff>50800</xdr:rowOff>
              </from>
              <to>
                <xdr:col>9</xdr:col>
                <xdr:colOff>450850</xdr:colOff>
                <xdr:row>6</xdr:row>
                <xdr:rowOff>50800</xdr:rowOff>
              </to>
            </anchor>
          </controlPr>
        </control>
      </mc:Choice>
      <mc:Fallback>
        <control shapeId="3100" r:id="rId4" name="Timer_IsShowSmallTimer"/>
      </mc:Fallback>
    </mc:AlternateContent>
    <mc:AlternateContent xmlns:mc="http://schemas.openxmlformats.org/markup-compatibility/2006">
      <mc:Choice Requires="x14">
        <control shapeId="3099" r:id="rId6" name="lbSmallTimer">
          <controlPr defaultSize="0" autoFill="0" autoLine="0" r:id="rId7">
            <anchor moveWithCells="1">
              <from>
                <xdr:col>8</xdr:col>
                <xdr:colOff>717550</xdr:colOff>
                <xdr:row>15</xdr:row>
                <xdr:rowOff>152400</xdr:rowOff>
              </from>
              <to>
                <xdr:col>9</xdr:col>
                <xdr:colOff>450850</xdr:colOff>
                <xdr:row>17</xdr:row>
                <xdr:rowOff>228600</xdr:rowOff>
              </to>
            </anchor>
          </controlPr>
        </control>
      </mc:Choice>
      <mc:Fallback>
        <control shapeId="3099" r:id="rId6" name="lbSmallTimer"/>
      </mc:Fallback>
    </mc:AlternateContent>
    <mc:AlternateContent xmlns:mc="http://schemas.openxmlformats.org/markup-compatibility/2006">
      <mc:Choice Requires="x14">
        <control shapeId="3097" r:id="rId8" name="btnPause">
          <controlPr defaultSize="0" disabled="1" autoLine="0" autoPict="0" r:id="rId9">
            <anchor moveWithCells="1">
              <from>
                <xdr:col>6</xdr:col>
                <xdr:colOff>19050</xdr:colOff>
                <xdr:row>10</xdr:row>
                <xdr:rowOff>12700</xdr:rowOff>
              </from>
              <to>
                <xdr:col>6</xdr:col>
                <xdr:colOff>1022350</xdr:colOff>
                <xdr:row>12</xdr:row>
                <xdr:rowOff>133350</xdr:rowOff>
              </to>
            </anchor>
          </controlPr>
        </control>
      </mc:Choice>
      <mc:Fallback>
        <control shapeId="3097" r:id="rId8" name="btnPause"/>
      </mc:Fallback>
    </mc:AlternateContent>
    <mc:AlternateContent xmlns:mc="http://schemas.openxmlformats.org/markup-compatibility/2006">
      <mc:Choice Requires="x14">
        <control shapeId="3091" r:id="rId10" name="ChoiceE">
          <controlPr defaultSize="0" autoLine="0" r:id="rId11">
            <anchor moveWithCells="1">
              <from>
                <xdr:col>8</xdr:col>
                <xdr:colOff>774700</xdr:colOff>
                <xdr:row>20</xdr:row>
                <xdr:rowOff>57150</xdr:rowOff>
              </from>
              <to>
                <xdr:col>9</xdr:col>
                <xdr:colOff>488950</xdr:colOff>
                <xdr:row>23</xdr:row>
                <xdr:rowOff>82550</xdr:rowOff>
              </to>
            </anchor>
          </controlPr>
        </control>
      </mc:Choice>
      <mc:Fallback>
        <control shapeId="3091" r:id="rId10" name="ChoiceE"/>
      </mc:Fallback>
    </mc:AlternateContent>
    <mc:AlternateContent xmlns:mc="http://schemas.openxmlformats.org/markup-compatibility/2006">
      <mc:Choice Requires="x14">
        <control shapeId="3090" r:id="rId12" name="ChoiceD">
          <controlPr defaultSize="0" autoLine="0" r:id="rId13">
            <anchor moveWithCells="1">
              <from>
                <xdr:col>7</xdr:col>
                <xdr:colOff>361950</xdr:colOff>
                <xdr:row>20</xdr:row>
                <xdr:rowOff>50800</xdr:rowOff>
              </from>
              <to>
                <xdr:col>8</xdr:col>
                <xdr:colOff>406400</xdr:colOff>
                <xdr:row>23</xdr:row>
                <xdr:rowOff>76200</xdr:rowOff>
              </to>
            </anchor>
          </controlPr>
        </control>
      </mc:Choice>
      <mc:Fallback>
        <control shapeId="3090" r:id="rId12" name="ChoiceD"/>
      </mc:Fallback>
    </mc:AlternateContent>
    <mc:AlternateContent xmlns:mc="http://schemas.openxmlformats.org/markup-compatibility/2006">
      <mc:Choice Requires="x14">
        <control shapeId="3089" r:id="rId14" name="ChoiceC">
          <controlPr defaultSize="0" autoLine="0" r:id="rId15">
            <anchor moveWithCells="1">
              <from>
                <xdr:col>6</xdr:col>
                <xdr:colOff>869950</xdr:colOff>
                <xdr:row>20</xdr:row>
                <xdr:rowOff>50800</xdr:rowOff>
              </from>
              <to>
                <xdr:col>6</xdr:col>
                <xdr:colOff>1473200</xdr:colOff>
                <xdr:row>23</xdr:row>
                <xdr:rowOff>76200</xdr:rowOff>
              </to>
            </anchor>
          </controlPr>
        </control>
      </mc:Choice>
      <mc:Fallback>
        <control shapeId="3089" r:id="rId14" name="ChoiceC"/>
      </mc:Fallback>
    </mc:AlternateContent>
    <mc:AlternateContent xmlns:mc="http://schemas.openxmlformats.org/markup-compatibility/2006">
      <mc:Choice Requires="x14">
        <control shapeId="3088" r:id="rId16" name="ChoiceB">
          <controlPr defaultSize="0" autoLine="0" r:id="rId17">
            <anchor moveWithCells="1">
              <from>
                <xdr:col>5</xdr:col>
                <xdr:colOff>247650</xdr:colOff>
                <xdr:row>20</xdr:row>
                <xdr:rowOff>38100</xdr:rowOff>
              </from>
              <to>
                <xdr:col>6</xdr:col>
                <xdr:colOff>488950</xdr:colOff>
                <xdr:row>23</xdr:row>
                <xdr:rowOff>63500</xdr:rowOff>
              </to>
            </anchor>
          </controlPr>
        </control>
      </mc:Choice>
      <mc:Fallback>
        <control shapeId="3088" r:id="rId16" name="ChoiceB"/>
      </mc:Fallback>
    </mc:AlternateContent>
    <mc:AlternateContent xmlns:mc="http://schemas.openxmlformats.org/markup-compatibility/2006">
      <mc:Choice Requires="x14">
        <control shapeId="3087" r:id="rId18" name="btnResetView">
          <controlPr defaultSize="0" autoLine="0" r:id="rId19">
            <anchor moveWithCells="1">
              <from>
                <xdr:col>8</xdr:col>
                <xdr:colOff>323850</xdr:colOff>
                <xdr:row>0</xdr:row>
                <xdr:rowOff>0</xdr:rowOff>
              </from>
              <to>
                <xdr:col>9</xdr:col>
                <xdr:colOff>355600</xdr:colOff>
                <xdr:row>1</xdr:row>
                <xdr:rowOff>152400</xdr:rowOff>
              </to>
            </anchor>
          </controlPr>
        </control>
      </mc:Choice>
      <mc:Fallback>
        <control shapeId="3087" r:id="rId18" name="btnResetView"/>
      </mc:Fallback>
    </mc:AlternateContent>
    <mc:AlternateContent xmlns:mc="http://schemas.openxmlformats.org/markup-compatibility/2006">
      <mc:Choice Requires="x14">
        <control shapeId="3086" r:id="rId20" name="ChoiceA">
          <controlPr defaultSize="0" autoLine="0" r:id="rId21">
            <anchor moveWithCells="1">
              <from>
                <xdr:col>4</xdr:col>
                <xdr:colOff>0</xdr:colOff>
                <xdr:row>20</xdr:row>
                <xdr:rowOff>50800</xdr:rowOff>
              </from>
              <to>
                <xdr:col>4</xdr:col>
                <xdr:colOff>603250</xdr:colOff>
                <xdr:row>23</xdr:row>
                <xdr:rowOff>76200</xdr:rowOff>
              </to>
            </anchor>
          </controlPr>
        </control>
      </mc:Choice>
      <mc:Fallback>
        <control shapeId="3086" r:id="rId20" name="ChoiceA"/>
      </mc:Fallback>
    </mc:AlternateContent>
    <mc:AlternateContent xmlns:mc="http://schemas.openxmlformats.org/markup-compatibility/2006">
      <mc:Choice Requires="x14">
        <control shapeId="3084" r:id="rId22" name="btnStart">
          <controlPr defaultSize="0" autoLine="0" r:id="rId23">
            <anchor moveWithCells="1">
              <from>
                <xdr:col>4</xdr:col>
                <xdr:colOff>0</xdr:colOff>
                <xdr:row>10</xdr:row>
                <xdr:rowOff>0</xdr:rowOff>
              </from>
              <to>
                <xdr:col>5</xdr:col>
                <xdr:colOff>241300</xdr:colOff>
                <xdr:row>12</xdr:row>
                <xdr:rowOff>146050</xdr:rowOff>
              </to>
            </anchor>
          </controlPr>
        </control>
      </mc:Choice>
      <mc:Fallback>
        <control shapeId="3084" r:id="rId22" name="btnStart"/>
      </mc:Fallback>
    </mc:AlternateContent>
    <mc:AlternateContent xmlns:mc="http://schemas.openxmlformats.org/markup-compatibility/2006">
      <mc:Choice Requires="x14">
        <control shapeId="3085" r:id="rId24" name="btnStop">
          <controlPr defaultSize="0" disabled="1" autoLine="0" r:id="rId25">
            <anchor moveWithCells="1">
              <from>
                <xdr:col>6</xdr:col>
                <xdr:colOff>1123950</xdr:colOff>
                <xdr:row>10</xdr:row>
                <xdr:rowOff>19050</xdr:rowOff>
              </from>
              <to>
                <xdr:col>7</xdr:col>
                <xdr:colOff>520700</xdr:colOff>
                <xdr:row>12</xdr:row>
                <xdr:rowOff>152400</xdr:rowOff>
              </to>
            </anchor>
          </controlPr>
        </control>
      </mc:Choice>
      <mc:Fallback>
        <control shapeId="3085" r:id="rId24" name="btnStop"/>
      </mc:Fallback>
    </mc:AlternateContent>
    <mc:AlternateContent xmlns:mc="http://schemas.openxmlformats.org/markup-compatibility/2006">
      <mc:Choice Requires="x14">
        <control shapeId="3094" r:id="rId26" name="btnNextQuestion">
          <controlPr defaultSize="0" disabled="1" autoLine="0" r:id="rId27">
            <anchor moveWithCells="1">
              <from>
                <xdr:col>8</xdr:col>
                <xdr:colOff>146050</xdr:colOff>
                <xdr:row>10</xdr:row>
                <xdr:rowOff>19050</xdr:rowOff>
              </from>
              <to>
                <xdr:col>9</xdr:col>
                <xdr:colOff>457200</xdr:colOff>
                <xdr:row>12</xdr:row>
                <xdr:rowOff>165100</xdr:rowOff>
              </to>
            </anchor>
          </controlPr>
        </control>
      </mc:Choice>
      <mc:Fallback>
        <control shapeId="3094" r:id="rId26" name="btnNextQuestion"/>
      </mc:Fallback>
    </mc:AlternateContent>
    <mc:AlternateContent xmlns:mc="http://schemas.openxmlformats.org/markup-compatibility/2006">
      <mc:Choice Requires="x14">
        <control shapeId="3096" r:id="rId28" name="Timer_MakeAGuess">
          <controlPr defaultSize="0" autoLine="0" altText="Guess on this question" r:id="rId29">
            <anchor moveWithCells="1">
              <from>
                <xdr:col>7</xdr:col>
                <xdr:colOff>133350</xdr:colOff>
                <xdr:row>7</xdr:row>
                <xdr:rowOff>12700</xdr:rowOff>
              </from>
              <to>
                <xdr:col>9</xdr:col>
                <xdr:colOff>457200</xdr:colOff>
                <xdr:row>9</xdr:row>
                <xdr:rowOff>76200</xdr:rowOff>
              </to>
            </anchor>
          </controlPr>
        </control>
      </mc:Choice>
      <mc:Fallback>
        <control shapeId="3096" r:id="rId28" name="Timer_MakeAGuess"/>
      </mc:Fallback>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tabColor rgb="FF0070C0"/>
  </sheetPr>
  <dimension ref="A1:R2360"/>
  <sheetViews>
    <sheetView showGridLines="0" tabSelected="1" zoomScaleNormal="100" workbookViewId="0">
      <pane ySplit="1" topLeftCell="A2" activePane="bottomLeft" state="frozen"/>
      <selection activeCell="E71" sqref="E71"/>
      <selection pane="bottomLeft" activeCell="B10" sqref="B10"/>
    </sheetView>
  </sheetViews>
  <sheetFormatPr defaultColWidth="4.81640625" defaultRowHeight="14.5" x14ac:dyDescent="0.35"/>
  <cols>
    <col min="1" max="1" width="15.7265625" style="84" bestFit="1" customWidth="1"/>
    <col min="2" max="2" width="52.6328125" style="109" bestFit="1" customWidth="1"/>
    <col min="3" max="3" width="8.1796875" style="85" customWidth="1"/>
    <col min="4" max="4" width="7.26953125" style="85" customWidth="1"/>
    <col min="5" max="5" width="32.453125" style="110" bestFit="1" customWidth="1"/>
    <col min="6" max="6" width="11.90625" style="85" bestFit="1" customWidth="1"/>
    <col min="7" max="7" width="11.6328125" style="85" bestFit="1" customWidth="1"/>
    <col min="8" max="8" width="10.54296875" style="92" bestFit="1" customWidth="1"/>
    <col min="9" max="9" width="11.1796875" style="85" customWidth="1"/>
    <col min="10" max="10" width="10" style="85" customWidth="1"/>
    <col min="11" max="11" width="45.26953125" style="86" customWidth="1"/>
    <col min="12" max="12" width="17.26953125" style="93" customWidth="1"/>
    <col min="13" max="14" width="4.81640625" style="22"/>
    <col min="15" max="15" width="5.7265625" style="22" bestFit="1" customWidth="1"/>
    <col min="16" max="191" width="9.1796875" style="23" customWidth="1"/>
    <col min="192" max="192" width="11.7265625" style="23" customWidth="1"/>
    <col min="193" max="193" width="7.26953125" style="23" customWidth="1"/>
    <col min="194" max="194" width="11.1796875" style="23" customWidth="1"/>
    <col min="195" max="195" width="8" style="23" customWidth="1"/>
    <col min="196" max="196" width="9.453125" style="23" customWidth="1"/>
    <col min="197" max="197" width="11.1796875" style="23" bestFit="1" customWidth="1"/>
    <col min="198" max="198" width="38.7265625" style="23" customWidth="1"/>
    <col min="199" max="199" width="35.54296875" style="23" customWidth="1"/>
    <col min="200" max="200" width="4.81640625" style="23"/>
    <col min="201" max="201" width="9.1796875" style="23" customWidth="1"/>
    <col min="202" max="202" width="7.26953125" style="23" customWidth="1"/>
    <col min="203" max="203" width="13.26953125" style="23" bestFit="1" customWidth="1"/>
    <col min="204" max="204" width="9.453125" style="23" customWidth="1"/>
    <col min="205" max="205" width="8" style="23" customWidth="1"/>
    <col min="206" max="206" width="11.1796875" style="23" bestFit="1" customWidth="1"/>
    <col min="207" max="208" width="9.1796875" style="23" customWidth="1"/>
    <col min="209" max="209" width="13.81640625" style="23" customWidth="1"/>
    <col min="210" max="210" width="17" style="23" customWidth="1"/>
    <col min="211" max="211" width="9" style="23" customWidth="1"/>
    <col min="212" max="214" width="11.7265625" style="23" customWidth="1"/>
    <col min="215" max="216" width="4" style="23" customWidth="1"/>
    <col min="217" max="217" width="11.7265625" style="23" customWidth="1"/>
    <col min="218" max="218" width="12.1796875" style="23" customWidth="1"/>
    <col min="219" max="219" width="11.7265625" style="23" customWidth="1"/>
    <col min="220" max="220" width="7" style="23" customWidth="1"/>
    <col min="221" max="221" width="8.7265625" style="23" customWidth="1"/>
    <col min="222" max="222" width="11.7265625" style="23" bestFit="1" customWidth="1"/>
    <col min="223" max="447" width="9.1796875" style="23" customWidth="1"/>
    <col min="448" max="448" width="11.7265625" style="23" customWidth="1"/>
    <col min="449" max="449" width="7.26953125" style="23" customWidth="1"/>
    <col min="450" max="450" width="11.1796875" style="23" customWidth="1"/>
    <col min="451" max="451" width="8" style="23" customWidth="1"/>
    <col min="452" max="452" width="9.453125" style="23" customWidth="1"/>
    <col min="453" max="453" width="11.1796875" style="23" bestFit="1" customWidth="1"/>
    <col min="454" max="454" width="38.7265625" style="23" customWidth="1"/>
    <col min="455" max="455" width="35.54296875" style="23" customWidth="1"/>
    <col min="456" max="456" width="4.81640625" style="23"/>
    <col min="457" max="457" width="9.1796875" style="23" customWidth="1"/>
    <col min="458" max="458" width="7.26953125" style="23" customWidth="1"/>
    <col min="459" max="459" width="13.26953125" style="23" bestFit="1" customWidth="1"/>
    <col min="460" max="460" width="9.453125" style="23" customWidth="1"/>
    <col min="461" max="461" width="8" style="23" customWidth="1"/>
    <col min="462" max="462" width="11.1796875" style="23" bestFit="1" customWidth="1"/>
    <col min="463" max="464" width="9.1796875" style="23" customWidth="1"/>
    <col min="465" max="465" width="13.81640625" style="23" customWidth="1"/>
    <col min="466" max="466" width="17" style="23" customWidth="1"/>
    <col min="467" max="467" width="9" style="23" customWidth="1"/>
    <col min="468" max="470" width="11.7265625" style="23" customWidth="1"/>
    <col min="471" max="472" width="4" style="23" customWidth="1"/>
    <col min="473" max="473" width="11.7265625" style="23" customWidth="1"/>
    <col min="474" max="474" width="12.1796875" style="23" customWidth="1"/>
    <col min="475" max="475" width="11.7265625" style="23" customWidth="1"/>
    <col min="476" max="476" width="7" style="23" customWidth="1"/>
    <col min="477" max="477" width="8.7265625" style="23" customWidth="1"/>
    <col min="478" max="478" width="11.7265625" style="23" bestFit="1" customWidth="1"/>
    <col min="479" max="703" width="9.1796875" style="23" customWidth="1"/>
    <col min="704" max="704" width="11.7265625" style="23" customWidth="1"/>
    <col min="705" max="705" width="7.26953125" style="23" customWidth="1"/>
    <col min="706" max="706" width="11.1796875" style="23" customWidth="1"/>
    <col min="707" max="707" width="8" style="23" customWidth="1"/>
    <col min="708" max="708" width="9.453125" style="23" customWidth="1"/>
    <col min="709" max="709" width="11.1796875" style="23" bestFit="1" customWidth="1"/>
    <col min="710" max="710" width="38.7265625" style="23" customWidth="1"/>
    <col min="711" max="711" width="35.54296875" style="23" customWidth="1"/>
    <col min="712" max="712" width="4.81640625" style="23"/>
    <col min="713" max="713" width="9.1796875" style="23" customWidth="1"/>
    <col min="714" max="714" width="7.26953125" style="23" customWidth="1"/>
    <col min="715" max="715" width="13.26953125" style="23" bestFit="1" customWidth="1"/>
    <col min="716" max="716" width="9.453125" style="23" customWidth="1"/>
    <col min="717" max="717" width="8" style="23" customWidth="1"/>
    <col min="718" max="718" width="11.1796875" style="23" bestFit="1" customWidth="1"/>
    <col min="719" max="720" width="9.1796875" style="23" customWidth="1"/>
    <col min="721" max="721" width="13.81640625" style="23" customWidth="1"/>
    <col min="722" max="722" width="17" style="23" customWidth="1"/>
    <col min="723" max="723" width="9" style="23" customWidth="1"/>
    <col min="724" max="726" width="11.7265625" style="23" customWidth="1"/>
    <col min="727" max="728" width="4" style="23" customWidth="1"/>
    <col min="729" max="729" width="11.7265625" style="23" customWidth="1"/>
    <col min="730" max="730" width="12.1796875" style="23" customWidth="1"/>
    <col min="731" max="731" width="11.7265625" style="23" customWidth="1"/>
    <col min="732" max="732" width="7" style="23" customWidth="1"/>
    <col min="733" max="733" width="8.7265625" style="23" customWidth="1"/>
    <col min="734" max="734" width="11.7265625" style="23" bestFit="1" customWidth="1"/>
    <col min="735" max="959" width="9.1796875" style="23" customWidth="1"/>
    <col min="960" max="960" width="11.7265625" style="23" customWidth="1"/>
    <col min="961" max="961" width="7.26953125" style="23" customWidth="1"/>
    <col min="962" max="962" width="11.1796875" style="23" customWidth="1"/>
    <col min="963" max="963" width="8" style="23" customWidth="1"/>
    <col min="964" max="964" width="9.453125" style="23" customWidth="1"/>
    <col min="965" max="965" width="11.1796875" style="23" bestFit="1" customWidth="1"/>
    <col min="966" max="966" width="38.7265625" style="23" customWidth="1"/>
    <col min="967" max="967" width="35.54296875" style="23" customWidth="1"/>
    <col min="968" max="968" width="4.81640625" style="23"/>
    <col min="969" max="969" width="9.1796875" style="23" customWidth="1"/>
    <col min="970" max="970" width="7.26953125" style="23" customWidth="1"/>
    <col min="971" max="971" width="13.26953125" style="23" bestFit="1" customWidth="1"/>
    <col min="972" max="972" width="9.453125" style="23" customWidth="1"/>
    <col min="973" max="973" width="8" style="23" customWidth="1"/>
    <col min="974" max="974" width="11.1796875" style="23" bestFit="1" customWidth="1"/>
    <col min="975" max="976" width="9.1796875" style="23" customWidth="1"/>
    <col min="977" max="977" width="13.81640625" style="23" customWidth="1"/>
    <col min="978" max="978" width="17" style="23" customWidth="1"/>
    <col min="979" max="979" width="9" style="23" customWidth="1"/>
    <col min="980" max="982" width="11.7265625" style="23" customWidth="1"/>
    <col min="983" max="984" width="4" style="23" customWidth="1"/>
    <col min="985" max="985" width="11.7265625" style="23" customWidth="1"/>
    <col min="986" max="986" width="12.1796875" style="23" customWidth="1"/>
    <col min="987" max="987" width="11.7265625" style="23" customWidth="1"/>
    <col min="988" max="988" width="7" style="23" customWidth="1"/>
    <col min="989" max="989" width="8.7265625" style="23" customWidth="1"/>
    <col min="990" max="990" width="11.7265625" style="23" bestFit="1" customWidth="1"/>
    <col min="991" max="1215" width="9.1796875" style="23" customWidth="1"/>
    <col min="1216" max="1216" width="11.7265625" style="23" customWidth="1"/>
    <col min="1217" max="1217" width="7.26953125" style="23" customWidth="1"/>
    <col min="1218" max="1218" width="11.1796875" style="23" customWidth="1"/>
    <col min="1219" max="1219" width="8" style="23" customWidth="1"/>
    <col min="1220" max="1220" width="9.453125" style="23" customWidth="1"/>
    <col min="1221" max="1221" width="11.1796875" style="23" bestFit="1" customWidth="1"/>
    <col min="1222" max="1222" width="38.7265625" style="23" customWidth="1"/>
    <col min="1223" max="1223" width="35.54296875" style="23" customWidth="1"/>
    <col min="1224" max="1224" width="4.81640625" style="23"/>
    <col min="1225" max="1225" width="9.1796875" style="23" customWidth="1"/>
    <col min="1226" max="1226" width="7.26953125" style="23" customWidth="1"/>
    <col min="1227" max="1227" width="13.26953125" style="23" bestFit="1" customWidth="1"/>
    <col min="1228" max="1228" width="9.453125" style="23" customWidth="1"/>
    <col min="1229" max="1229" width="8" style="23" customWidth="1"/>
    <col min="1230" max="1230" width="11.1796875" style="23" bestFit="1" customWidth="1"/>
    <col min="1231" max="1232" width="9.1796875" style="23" customWidth="1"/>
    <col min="1233" max="1233" width="13.81640625" style="23" customWidth="1"/>
    <col min="1234" max="1234" width="17" style="23" customWidth="1"/>
    <col min="1235" max="1235" width="9" style="23" customWidth="1"/>
    <col min="1236" max="1238" width="11.7265625" style="23" customWidth="1"/>
    <col min="1239" max="1240" width="4" style="23" customWidth="1"/>
    <col min="1241" max="1241" width="11.7265625" style="23" customWidth="1"/>
    <col min="1242" max="1242" width="12.1796875" style="23" customWidth="1"/>
    <col min="1243" max="1243" width="11.7265625" style="23" customWidth="1"/>
    <col min="1244" max="1244" width="7" style="23" customWidth="1"/>
    <col min="1245" max="1245" width="8.7265625" style="23" customWidth="1"/>
    <col min="1246" max="1246" width="11.7265625" style="23" bestFit="1" customWidth="1"/>
    <col min="1247" max="1471" width="9.1796875" style="23" customWidth="1"/>
    <col min="1472" max="1472" width="11.7265625" style="23" customWidth="1"/>
    <col min="1473" max="1473" width="7.26953125" style="23" customWidth="1"/>
    <col min="1474" max="1474" width="11.1796875" style="23" customWidth="1"/>
    <col min="1475" max="1475" width="8" style="23" customWidth="1"/>
    <col min="1476" max="1476" width="9.453125" style="23" customWidth="1"/>
    <col min="1477" max="1477" width="11.1796875" style="23" bestFit="1" customWidth="1"/>
    <col min="1478" max="1478" width="38.7265625" style="23" customWidth="1"/>
    <col min="1479" max="1479" width="35.54296875" style="23" customWidth="1"/>
    <col min="1480" max="1480" width="4.81640625" style="23"/>
    <col min="1481" max="1481" width="9.1796875" style="23" customWidth="1"/>
    <col min="1482" max="1482" width="7.26953125" style="23" customWidth="1"/>
    <col min="1483" max="1483" width="13.26953125" style="23" bestFit="1" customWidth="1"/>
    <col min="1484" max="1484" width="9.453125" style="23" customWidth="1"/>
    <col min="1485" max="1485" width="8" style="23" customWidth="1"/>
    <col min="1486" max="1486" width="11.1796875" style="23" bestFit="1" customWidth="1"/>
    <col min="1487" max="1488" width="9.1796875" style="23" customWidth="1"/>
    <col min="1489" max="1489" width="13.81640625" style="23" customWidth="1"/>
    <col min="1490" max="1490" width="17" style="23" customWidth="1"/>
    <col min="1491" max="1491" width="9" style="23" customWidth="1"/>
    <col min="1492" max="1494" width="11.7265625" style="23" customWidth="1"/>
    <col min="1495" max="1496" width="4" style="23" customWidth="1"/>
    <col min="1497" max="1497" width="11.7265625" style="23" customWidth="1"/>
    <col min="1498" max="1498" width="12.1796875" style="23" customWidth="1"/>
    <col min="1499" max="1499" width="11.7265625" style="23" customWidth="1"/>
    <col min="1500" max="1500" width="7" style="23" customWidth="1"/>
    <col min="1501" max="1501" width="8.7265625" style="23" customWidth="1"/>
    <col min="1502" max="1502" width="11.7265625" style="23" bestFit="1" customWidth="1"/>
    <col min="1503" max="1727" width="9.1796875" style="23" customWidth="1"/>
    <col min="1728" max="1728" width="11.7265625" style="23" customWidth="1"/>
    <col min="1729" max="1729" width="7.26953125" style="23" customWidth="1"/>
    <col min="1730" max="1730" width="11.1796875" style="23" customWidth="1"/>
    <col min="1731" max="1731" width="8" style="23" customWidth="1"/>
    <col min="1732" max="1732" width="9.453125" style="23" customWidth="1"/>
    <col min="1733" max="1733" width="11.1796875" style="23" bestFit="1" customWidth="1"/>
    <col min="1734" max="1734" width="38.7265625" style="23" customWidth="1"/>
    <col min="1735" max="1735" width="35.54296875" style="23" customWidth="1"/>
    <col min="1736" max="1736" width="4.81640625" style="23"/>
    <col min="1737" max="1737" width="9.1796875" style="23" customWidth="1"/>
    <col min="1738" max="1738" width="7.26953125" style="23" customWidth="1"/>
    <col min="1739" max="1739" width="13.26953125" style="23" bestFit="1" customWidth="1"/>
    <col min="1740" max="1740" width="9.453125" style="23" customWidth="1"/>
    <col min="1741" max="1741" width="8" style="23" customWidth="1"/>
    <col min="1742" max="1742" width="11.1796875" style="23" bestFit="1" customWidth="1"/>
    <col min="1743" max="1744" width="9.1796875" style="23" customWidth="1"/>
    <col min="1745" max="1745" width="13.81640625" style="23" customWidth="1"/>
    <col min="1746" max="1746" width="17" style="23" customWidth="1"/>
    <col min="1747" max="1747" width="9" style="23" customWidth="1"/>
    <col min="1748" max="1750" width="11.7265625" style="23" customWidth="1"/>
    <col min="1751" max="1752" width="4" style="23" customWidth="1"/>
    <col min="1753" max="1753" width="11.7265625" style="23" customWidth="1"/>
    <col min="1754" max="1754" width="12.1796875" style="23" customWidth="1"/>
    <col min="1755" max="1755" width="11.7265625" style="23" customWidth="1"/>
    <col min="1756" max="1756" width="7" style="23" customWidth="1"/>
    <col min="1757" max="1757" width="8.7265625" style="23" customWidth="1"/>
    <col min="1758" max="1758" width="11.7265625" style="23" bestFit="1" customWidth="1"/>
    <col min="1759" max="1983" width="9.1796875" style="23" customWidth="1"/>
    <col min="1984" max="1984" width="11.7265625" style="23" customWidth="1"/>
    <col min="1985" max="1985" width="7.26953125" style="23" customWidth="1"/>
    <col min="1986" max="1986" width="11.1796875" style="23" customWidth="1"/>
    <col min="1987" max="1987" width="8" style="23" customWidth="1"/>
    <col min="1988" max="1988" width="9.453125" style="23" customWidth="1"/>
    <col min="1989" max="1989" width="11.1796875" style="23" bestFit="1" customWidth="1"/>
    <col min="1990" max="1990" width="38.7265625" style="23" customWidth="1"/>
    <col min="1991" max="1991" width="35.54296875" style="23" customWidth="1"/>
    <col min="1992" max="1992" width="4.81640625" style="23"/>
    <col min="1993" max="1993" width="9.1796875" style="23" customWidth="1"/>
    <col min="1994" max="1994" width="7.26953125" style="23" customWidth="1"/>
    <col min="1995" max="1995" width="13.26953125" style="23" bestFit="1" customWidth="1"/>
    <col min="1996" max="1996" width="9.453125" style="23" customWidth="1"/>
    <col min="1997" max="1997" width="8" style="23" customWidth="1"/>
    <col min="1998" max="1998" width="11.1796875" style="23" bestFit="1" customWidth="1"/>
    <col min="1999" max="2000" width="9.1796875" style="23" customWidth="1"/>
    <col min="2001" max="2001" width="13.81640625" style="23" customWidth="1"/>
    <col min="2002" max="2002" width="17" style="23" customWidth="1"/>
    <col min="2003" max="2003" width="9" style="23" customWidth="1"/>
    <col min="2004" max="2006" width="11.7265625" style="23" customWidth="1"/>
    <col min="2007" max="2008" width="4" style="23" customWidth="1"/>
    <col min="2009" max="2009" width="11.7265625" style="23" customWidth="1"/>
    <col min="2010" max="2010" width="12.1796875" style="23" customWidth="1"/>
    <col min="2011" max="2011" width="11.7265625" style="23" customWidth="1"/>
    <col min="2012" max="2012" width="7" style="23" customWidth="1"/>
    <col min="2013" max="2013" width="8.7265625" style="23" customWidth="1"/>
    <col min="2014" max="2014" width="11.7265625" style="23" bestFit="1" customWidth="1"/>
    <col min="2015" max="2239" width="9.1796875" style="23" customWidth="1"/>
    <col min="2240" max="2240" width="11.7265625" style="23" customWidth="1"/>
    <col min="2241" max="2241" width="7.26953125" style="23" customWidth="1"/>
    <col min="2242" max="2242" width="11.1796875" style="23" customWidth="1"/>
    <col min="2243" max="2243" width="8" style="23" customWidth="1"/>
    <col min="2244" max="2244" width="9.453125" style="23" customWidth="1"/>
    <col min="2245" max="2245" width="11.1796875" style="23" bestFit="1" customWidth="1"/>
    <col min="2246" max="2246" width="38.7265625" style="23" customWidth="1"/>
    <col min="2247" max="2247" width="35.54296875" style="23" customWidth="1"/>
    <col min="2248" max="2248" width="4.81640625" style="23"/>
    <col min="2249" max="2249" width="9.1796875" style="23" customWidth="1"/>
    <col min="2250" max="2250" width="7.26953125" style="23" customWidth="1"/>
    <col min="2251" max="2251" width="13.26953125" style="23" bestFit="1" customWidth="1"/>
    <col min="2252" max="2252" width="9.453125" style="23" customWidth="1"/>
    <col min="2253" max="2253" width="8" style="23" customWidth="1"/>
    <col min="2254" max="2254" width="11.1796875" style="23" bestFit="1" customWidth="1"/>
    <col min="2255" max="2256" width="9.1796875" style="23" customWidth="1"/>
    <col min="2257" max="2257" width="13.81640625" style="23" customWidth="1"/>
    <col min="2258" max="2258" width="17" style="23" customWidth="1"/>
    <col min="2259" max="2259" width="9" style="23" customWidth="1"/>
    <col min="2260" max="2262" width="11.7265625" style="23" customWidth="1"/>
    <col min="2263" max="2264" width="4" style="23" customWidth="1"/>
    <col min="2265" max="2265" width="11.7265625" style="23" customWidth="1"/>
    <col min="2266" max="2266" width="12.1796875" style="23" customWidth="1"/>
    <col min="2267" max="2267" width="11.7265625" style="23" customWidth="1"/>
    <col min="2268" max="2268" width="7" style="23" customWidth="1"/>
    <col min="2269" max="2269" width="8.7265625" style="23" customWidth="1"/>
    <col min="2270" max="2270" width="11.7265625" style="23" bestFit="1" customWidth="1"/>
    <col min="2271" max="2495" width="9.1796875" style="23" customWidth="1"/>
    <col min="2496" max="2496" width="11.7265625" style="23" customWidth="1"/>
    <col min="2497" max="2497" width="7.26953125" style="23" customWidth="1"/>
    <col min="2498" max="2498" width="11.1796875" style="23" customWidth="1"/>
    <col min="2499" max="2499" width="8" style="23" customWidth="1"/>
    <col min="2500" max="2500" width="9.453125" style="23" customWidth="1"/>
    <col min="2501" max="2501" width="11.1796875" style="23" bestFit="1" customWidth="1"/>
    <col min="2502" max="2502" width="38.7265625" style="23" customWidth="1"/>
    <col min="2503" max="2503" width="35.54296875" style="23" customWidth="1"/>
    <col min="2504" max="2504" width="4.81640625" style="23"/>
    <col min="2505" max="2505" width="9.1796875" style="23" customWidth="1"/>
    <col min="2506" max="2506" width="7.26953125" style="23" customWidth="1"/>
    <col min="2507" max="2507" width="13.26953125" style="23" bestFit="1" customWidth="1"/>
    <col min="2508" max="2508" width="9.453125" style="23" customWidth="1"/>
    <col min="2509" max="2509" width="8" style="23" customWidth="1"/>
    <col min="2510" max="2510" width="11.1796875" style="23" bestFit="1" customWidth="1"/>
    <col min="2511" max="2512" width="9.1796875" style="23" customWidth="1"/>
    <col min="2513" max="2513" width="13.81640625" style="23" customWidth="1"/>
    <col min="2514" max="2514" width="17" style="23" customWidth="1"/>
    <col min="2515" max="2515" width="9" style="23" customWidth="1"/>
    <col min="2516" max="2518" width="11.7265625" style="23" customWidth="1"/>
    <col min="2519" max="2520" width="4" style="23" customWidth="1"/>
    <col min="2521" max="2521" width="11.7265625" style="23" customWidth="1"/>
    <col min="2522" max="2522" width="12.1796875" style="23" customWidth="1"/>
    <col min="2523" max="2523" width="11.7265625" style="23" customWidth="1"/>
    <col min="2524" max="2524" width="7" style="23" customWidth="1"/>
    <col min="2525" max="2525" width="8.7265625" style="23" customWidth="1"/>
    <col min="2526" max="2526" width="11.7265625" style="23" bestFit="1" customWidth="1"/>
    <col min="2527" max="2751" width="9.1796875" style="23" customWidth="1"/>
    <col min="2752" max="2752" width="11.7265625" style="23" customWidth="1"/>
    <col min="2753" max="2753" width="7.26953125" style="23" customWidth="1"/>
    <col min="2754" max="2754" width="11.1796875" style="23" customWidth="1"/>
    <col min="2755" max="2755" width="8" style="23" customWidth="1"/>
    <col min="2756" max="2756" width="9.453125" style="23" customWidth="1"/>
    <col min="2757" max="2757" width="11.1796875" style="23" bestFit="1" customWidth="1"/>
    <col min="2758" max="2758" width="38.7265625" style="23" customWidth="1"/>
    <col min="2759" max="2759" width="35.54296875" style="23" customWidth="1"/>
    <col min="2760" max="2760" width="4.81640625" style="23"/>
    <col min="2761" max="2761" width="9.1796875" style="23" customWidth="1"/>
    <col min="2762" max="2762" width="7.26953125" style="23" customWidth="1"/>
    <col min="2763" max="2763" width="13.26953125" style="23" bestFit="1" customWidth="1"/>
    <col min="2764" max="2764" width="9.453125" style="23" customWidth="1"/>
    <col min="2765" max="2765" width="8" style="23" customWidth="1"/>
    <col min="2766" max="2766" width="11.1796875" style="23" bestFit="1" customWidth="1"/>
    <col min="2767" max="2768" width="9.1796875" style="23" customWidth="1"/>
    <col min="2769" max="2769" width="13.81640625" style="23" customWidth="1"/>
    <col min="2770" max="2770" width="17" style="23" customWidth="1"/>
    <col min="2771" max="2771" width="9" style="23" customWidth="1"/>
    <col min="2772" max="2774" width="11.7265625" style="23" customWidth="1"/>
    <col min="2775" max="2776" width="4" style="23" customWidth="1"/>
    <col min="2777" max="2777" width="11.7265625" style="23" customWidth="1"/>
    <col min="2778" max="2778" width="12.1796875" style="23" customWidth="1"/>
    <col min="2779" max="2779" width="11.7265625" style="23" customWidth="1"/>
    <col min="2780" max="2780" width="7" style="23" customWidth="1"/>
    <col min="2781" max="2781" width="8.7265625" style="23" customWidth="1"/>
    <col min="2782" max="2782" width="11.7265625" style="23" bestFit="1" customWidth="1"/>
    <col min="2783" max="3007" width="9.1796875" style="23" customWidth="1"/>
    <col min="3008" max="3008" width="11.7265625" style="23" customWidth="1"/>
    <col min="3009" max="3009" width="7.26953125" style="23" customWidth="1"/>
    <col min="3010" max="3010" width="11.1796875" style="23" customWidth="1"/>
    <col min="3011" max="3011" width="8" style="23" customWidth="1"/>
    <col min="3012" max="3012" width="9.453125" style="23" customWidth="1"/>
    <col min="3013" max="3013" width="11.1796875" style="23" bestFit="1" customWidth="1"/>
    <col min="3014" max="3014" width="38.7265625" style="23" customWidth="1"/>
    <col min="3015" max="3015" width="35.54296875" style="23" customWidth="1"/>
    <col min="3016" max="3016" width="4.81640625" style="23"/>
    <col min="3017" max="3017" width="9.1796875" style="23" customWidth="1"/>
    <col min="3018" max="3018" width="7.26953125" style="23" customWidth="1"/>
    <col min="3019" max="3019" width="13.26953125" style="23" bestFit="1" customWidth="1"/>
    <col min="3020" max="3020" width="9.453125" style="23" customWidth="1"/>
    <col min="3021" max="3021" width="8" style="23" customWidth="1"/>
    <col min="3022" max="3022" width="11.1796875" style="23" bestFit="1" customWidth="1"/>
    <col min="3023" max="3024" width="9.1796875" style="23" customWidth="1"/>
    <col min="3025" max="3025" width="13.81640625" style="23" customWidth="1"/>
    <col min="3026" max="3026" width="17" style="23" customWidth="1"/>
    <col min="3027" max="3027" width="9" style="23" customWidth="1"/>
    <col min="3028" max="3030" width="11.7265625" style="23" customWidth="1"/>
    <col min="3031" max="3032" width="4" style="23" customWidth="1"/>
    <col min="3033" max="3033" width="11.7265625" style="23" customWidth="1"/>
    <col min="3034" max="3034" width="12.1796875" style="23" customWidth="1"/>
    <col min="3035" max="3035" width="11.7265625" style="23" customWidth="1"/>
    <col min="3036" max="3036" width="7" style="23" customWidth="1"/>
    <col min="3037" max="3037" width="8.7265625" style="23" customWidth="1"/>
    <col min="3038" max="3038" width="11.7265625" style="23" bestFit="1" customWidth="1"/>
    <col min="3039" max="3263" width="9.1796875" style="23" customWidth="1"/>
    <col min="3264" max="3264" width="11.7265625" style="23" customWidth="1"/>
    <col min="3265" max="3265" width="7.26953125" style="23" customWidth="1"/>
    <col min="3266" max="3266" width="11.1796875" style="23" customWidth="1"/>
    <col min="3267" max="3267" width="8" style="23" customWidth="1"/>
    <col min="3268" max="3268" width="9.453125" style="23" customWidth="1"/>
    <col min="3269" max="3269" width="11.1796875" style="23" bestFit="1" customWidth="1"/>
    <col min="3270" max="3270" width="38.7265625" style="23" customWidth="1"/>
    <col min="3271" max="3271" width="35.54296875" style="23" customWidth="1"/>
    <col min="3272" max="3272" width="4.81640625" style="23"/>
    <col min="3273" max="3273" width="9.1796875" style="23" customWidth="1"/>
    <col min="3274" max="3274" width="7.26953125" style="23" customWidth="1"/>
    <col min="3275" max="3275" width="13.26953125" style="23" bestFit="1" customWidth="1"/>
    <col min="3276" max="3276" width="9.453125" style="23" customWidth="1"/>
    <col min="3277" max="3277" width="8" style="23" customWidth="1"/>
    <col min="3278" max="3278" width="11.1796875" style="23" bestFit="1" customWidth="1"/>
    <col min="3279" max="3280" width="9.1796875" style="23" customWidth="1"/>
    <col min="3281" max="3281" width="13.81640625" style="23" customWidth="1"/>
    <col min="3282" max="3282" width="17" style="23" customWidth="1"/>
    <col min="3283" max="3283" width="9" style="23" customWidth="1"/>
    <col min="3284" max="3286" width="11.7265625" style="23" customWidth="1"/>
    <col min="3287" max="3288" width="4" style="23" customWidth="1"/>
    <col min="3289" max="3289" width="11.7265625" style="23" customWidth="1"/>
    <col min="3290" max="3290" width="12.1796875" style="23" customWidth="1"/>
    <col min="3291" max="3291" width="11.7265625" style="23" customWidth="1"/>
    <col min="3292" max="3292" width="7" style="23" customWidth="1"/>
    <col min="3293" max="3293" width="8.7265625" style="23" customWidth="1"/>
    <col min="3294" max="3294" width="11.7265625" style="23" bestFit="1" customWidth="1"/>
    <col min="3295" max="3519" width="9.1796875" style="23" customWidth="1"/>
    <col min="3520" max="3520" width="11.7265625" style="23" customWidth="1"/>
    <col min="3521" max="3521" width="7.26953125" style="23" customWidth="1"/>
    <col min="3522" max="3522" width="11.1796875" style="23" customWidth="1"/>
    <col min="3523" max="3523" width="8" style="23" customWidth="1"/>
    <col min="3524" max="3524" width="9.453125" style="23" customWidth="1"/>
    <col min="3525" max="3525" width="11.1796875" style="23" bestFit="1" customWidth="1"/>
    <col min="3526" max="3526" width="38.7265625" style="23" customWidth="1"/>
    <col min="3527" max="3527" width="35.54296875" style="23" customWidth="1"/>
    <col min="3528" max="3528" width="4.81640625" style="23"/>
    <col min="3529" max="3529" width="9.1796875" style="23" customWidth="1"/>
    <col min="3530" max="3530" width="7.26953125" style="23" customWidth="1"/>
    <col min="3531" max="3531" width="13.26953125" style="23" bestFit="1" customWidth="1"/>
    <col min="3532" max="3532" width="9.453125" style="23" customWidth="1"/>
    <col min="3533" max="3533" width="8" style="23" customWidth="1"/>
    <col min="3534" max="3534" width="11.1796875" style="23" bestFit="1" customWidth="1"/>
    <col min="3535" max="3536" width="9.1796875" style="23" customWidth="1"/>
    <col min="3537" max="3537" width="13.81640625" style="23" customWidth="1"/>
    <col min="3538" max="3538" width="17" style="23" customWidth="1"/>
    <col min="3539" max="3539" width="9" style="23" customWidth="1"/>
    <col min="3540" max="3542" width="11.7265625" style="23" customWidth="1"/>
    <col min="3543" max="3544" width="4" style="23" customWidth="1"/>
    <col min="3545" max="3545" width="11.7265625" style="23" customWidth="1"/>
    <col min="3546" max="3546" width="12.1796875" style="23" customWidth="1"/>
    <col min="3547" max="3547" width="11.7265625" style="23" customWidth="1"/>
    <col min="3548" max="3548" width="7" style="23" customWidth="1"/>
    <col min="3549" max="3549" width="8.7265625" style="23" customWidth="1"/>
    <col min="3550" max="3550" width="11.7265625" style="23" bestFit="1" customWidth="1"/>
    <col min="3551" max="3775" width="9.1796875" style="23" customWidth="1"/>
    <col min="3776" max="3776" width="11.7265625" style="23" customWidth="1"/>
    <col min="3777" max="3777" width="7.26953125" style="23" customWidth="1"/>
    <col min="3778" max="3778" width="11.1796875" style="23" customWidth="1"/>
    <col min="3779" max="3779" width="8" style="23" customWidth="1"/>
    <col min="3780" max="3780" width="9.453125" style="23" customWidth="1"/>
    <col min="3781" max="3781" width="11.1796875" style="23" bestFit="1" customWidth="1"/>
    <col min="3782" max="3782" width="38.7265625" style="23" customWidth="1"/>
    <col min="3783" max="3783" width="35.54296875" style="23" customWidth="1"/>
    <col min="3784" max="3784" width="4.81640625" style="23"/>
    <col min="3785" max="3785" width="9.1796875" style="23" customWidth="1"/>
    <col min="3786" max="3786" width="7.26953125" style="23" customWidth="1"/>
    <col min="3787" max="3787" width="13.26953125" style="23" bestFit="1" customWidth="1"/>
    <col min="3788" max="3788" width="9.453125" style="23" customWidth="1"/>
    <col min="3789" max="3789" width="8" style="23" customWidth="1"/>
    <col min="3790" max="3790" width="11.1796875" style="23" bestFit="1" customWidth="1"/>
    <col min="3791" max="3792" width="9.1796875" style="23" customWidth="1"/>
    <col min="3793" max="3793" width="13.81640625" style="23" customWidth="1"/>
    <col min="3794" max="3794" width="17" style="23" customWidth="1"/>
    <col min="3795" max="3795" width="9" style="23" customWidth="1"/>
    <col min="3796" max="3798" width="11.7265625" style="23" customWidth="1"/>
    <col min="3799" max="3800" width="4" style="23" customWidth="1"/>
    <col min="3801" max="3801" width="11.7265625" style="23" customWidth="1"/>
    <col min="3802" max="3802" width="12.1796875" style="23" customWidth="1"/>
    <col min="3803" max="3803" width="11.7265625" style="23" customWidth="1"/>
    <col min="3804" max="3804" width="7" style="23" customWidth="1"/>
    <col min="3805" max="3805" width="8.7265625" style="23" customWidth="1"/>
    <col min="3806" max="3806" width="11.7265625" style="23" bestFit="1" customWidth="1"/>
    <col min="3807" max="4031" width="9.1796875" style="23" customWidth="1"/>
    <col min="4032" max="4032" width="11.7265625" style="23" customWidth="1"/>
    <col min="4033" max="4033" width="7.26953125" style="23" customWidth="1"/>
    <col min="4034" max="4034" width="11.1796875" style="23" customWidth="1"/>
    <col min="4035" max="4035" width="8" style="23" customWidth="1"/>
    <col min="4036" max="4036" width="9.453125" style="23" customWidth="1"/>
    <col min="4037" max="4037" width="11.1796875" style="23" bestFit="1" customWidth="1"/>
    <col min="4038" max="4038" width="38.7265625" style="23" customWidth="1"/>
    <col min="4039" max="4039" width="35.54296875" style="23" customWidth="1"/>
    <col min="4040" max="4040" width="4.81640625" style="23"/>
    <col min="4041" max="4041" width="9.1796875" style="23" customWidth="1"/>
    <col min="4042" max="4042" width="7.26953125" style="23" customWidth="1"/>
    <col min="4043" max="4043" width="13.26953125" style="23" bestFit="1" customWidth="1"/>
    <col min="4044" max="4044" width="9.453125" style="23" customWidth="1"/>
    <col min="4045" max="4045" width="8" style="23" customWidth="1"/>
    <col min="4046" max="4046" width="11.1796875" style="23" bestFit="1" customWidth="1"/>
    <col min="4047" max="4048" width="9.1796875" style="23" customWidth="1"/>
    <col min="4049" max="4049" width="13.81640625" style="23" customWidth="1"/>
    <col min="4050" max="4050" width="17" style="23" customWidth="1"/>
    <col min="4051" max="4051" width="9" style="23" customWidth="1"/>
    <col min="4052" max="4054" width="11.7265625" style="23" customWidth="1"/>
    <col min="4055" max="4056" width="4" style="23" customWidth="1"/>
    <col min="4057" max="4057" width="11.7265625" style="23" customWidth="1"/>
    <col min="4058" max="4058" width="12.1796875" style="23" customWidth="1"/>
    <col min="4059" max="4059" width="11.7265625" style="23" customWidth="1"/>
    <col min="4060" max="4060" width="7" style="23" customWidth="1"/>
    <col min="4061" max="4061" width="8.7265625" style="23" customWidth="1"/>
    <col min="4062" max="4062" width="11.7265625" style="23" bestFit="1" customWidth="1"/>
    <col min="4063" max="4287" width="9.1796875" style="23" customWidth="1"/>
    <col min="4288" max="4288" width="11.7265625" style="23" customWidth="1"/>
    <col min="4289" max="4289" width="7.26953125" style="23" customWidth="1"/>
    <col min="4290" max="4290" width="11.1796875" style="23" customWidth="1"/>
    <col min="4291" max="4291" width="8" style="23" customWidth="1"/>
    <col min="4292" max="4292" width="9.453125" style="23" customWidth="1"/>
    <col min="4293" max="4293" width="11.1796875" style="23" bestFit="1" customWidth="1"/>
    <col min="4294" max="4294" width="38.7265625" style="23" customWidth="1"/>
    <col min="4295" max="4295" width="35.54296875" style="23" customWidth="1"/>
    <col min="4296" max="4296" width="4.81640625" style="23"/>
    <col min="4297" max="4297" width="9.1796875" style="23" customWidth="1"/>
    <col min="4298" max="4298" width="7.26953125" style="23" customWidth="1"/>
    <col min="4299" max="4299" width="13.26953125" style="23" bestFit="1" customWidth="1"/>
    <col min="4300" max="4300" width="9.453125" style="23" customWidth="1"/>
    <col min="4301" max="4301" width="8" style="23" customWidth="1"/>
    <col min="4302" max="4302" width="11.1796875" style="23" bestFit="1" customWidth="1"/>
    <col min="4303" max="4304" width="9.1796875" style="23" customWidth="1"/>
    <col min="4305" max="4305" width="13.81640625" style="23" customWidth="1"/>
    <col min="4306" max="4306" width="17" style="23" customWidth="1"/>
    <col min="4307" max="4307" width="9" style="23" customWidth="1"/>
    <col min="4308" max="4310" width="11.7265625" style="23" customWidth="1"/>
    <col min="4311" max="4312" width="4" style="23" customWidth="1"/>
    <col min="4313" max="4313" width="11.7265625" style="23" customWidth="1"/>
    <col min="4314" max="4314" width="12.1796875" style="23" customWidth="1"/>
    <col min="4315" max="4315" width="11.7265625" style="23" customWidth="1"/>
    <col min="4316" max="4316" width="7" style="23" customWidth="1"/>
    <col min="4317" max="4317" width="8.7265625" style="23" customWidth="1"/>
    <col min="4318" max="4318" width="11.7265625" style="23" bestFit="1" customWidth="1"/>
    <col min="4319" max="4543" width="9.1796875" style="23" customWidth="1"/>
    <col min="4544" max="4544" width="11.7265625" style="23" customWidth="1"/>
    <col min="4545" max="4545" width="7.26953125" style="23" customWidth="1"/>
    <col min="4546" max="4546" width="11.1796875" style="23" customWidth="1"/>
    <col min="4547" max="4547" width="8" style="23" customWidth="1"/>
    <col min="4548" max="4548" width="9.453125" style="23" customWidth="1"/>
    <col min="4549" max="4549" width="11.1796875" style="23" bestFit="1" customWidth="1"/>
    <col min="4550" max="4550" width="38.7265625" style="23" customWidth="1"/>
    <col min="4551" max="4551" width="35.54296875" style="23" customWidth="1"/>
    <col min="4552" max="4552" width="4.81640625" style="23"/>
    <col min="4553" max="4553" width="9.1796875" style="23" customWidth="1"/>
    <col min="4554" max="4554" width="7.26953125" style="23" customWidth="1"/>
    <col min="4555" max="4555" width="13.26953125" style="23" bestFit="1" customWidth="1"/>
    <col min="4556" max="4556" width="9.453125" style="23" customWidth="1"/>
    <col min="4557" max="4557" width="8" style="23" customWidth="1"/>
    <col min="4558" max="4558" width="11.1796875" style="23" bestFit="1" customWidth="1"/>
    <col min="4559" max="4560" width="9.1796875" style="23" customWidth="1"/>
    <col min="4561" max="4561" width="13.81640625" style="23" customWidth="1"/>
    <col min="4562" max="4562" width="17" style="23" customWidth="1"/>
    <col min="4563" max="4563" width="9" style="23" customWidth="1"/>
    <col min="4564" max="4566" width="11.7265625" style="23" customWidth="1"/>
    <col min="4567" max="4568" width="4" style="23" customWidth="1"/>
    <col min="4569" max="4569" width="11.7265625" style="23" customWidth="1"/>
    <col min="4570" max="4570" width="12.1796875" style="23" customWidth="1"/>
    <col min="4571" max="4571" width="11.7265625" style="23" customWidth="1"/>
    <col min="4572" max="4572" width="7" style="23" customWidth="1"/>
    <col min="4573" max="4573" width="8.7265625" style="23" customWidth="1"/>
    <col min="4574" max="4574" width="11.7265625" style="23" bestFit="1" customWidth="1"/>
    <col min="4575" max="4799" width="9.1796875" style="23" customWidth="1"/>
    <col min="4800" max="4800" width="11.7265625" style="23" customWidth="1"/>
    <col min="4801" max="4801" width="7.26953125" style="23" customWidth="1"/>
    <col min="4802" max="4802" width="11.1796875" style="23" customWidth="1"/>
    <col min="4803" max="4803" width="8" style="23" customWidth="1"/>
    <col min="4804" max="4804" width="9.453125" style="23" customWidth="1"/>
    <col min="4805" max="4805" width="11.1796875" style="23" bestFit="1" customWidth="1"/>
    <col min="4806" max="4806" width="38.7265625" style="23" customWidth="1"/>
    <col min="4807" max="4807" width="35.54296875" style="23" customWidth="1"/>
    <col min="4808" max="4808" width="4.81640625" style="23"/>
    <col min="4809" max="4809" width="9.1796875" style="23" customWidth="1"/>
    <col min="4810" max="4810" width="7.26953125" style="23" customWidth="1"/>
    <col min="4811" max="4811" width="13.26953125" style="23" bestFit="1" customWidth="1"/>
    <col min="4812" max="4812" width="9.453125" style="23" customWidth="1"/>
    <col min="4813" max="4813" width="8" style="23" customWidth="1"/>
    <col min="4814" max="4814" width="11.1796875" style="23" bestFit="1" customWidth="1"/>
    <col min="4815" max="4816" width="9.1796875" style="23" customWidth="1"/>
    <col min="4817" max="4817" width="13.81640625" style="23" customWidth="1"/>
    <col min="4818" max="4818" width="17" style="23" customWidth="1"/>
    <col min="4819" max="4819" width="9" style="23" customWidth="1"/>
    <col min="4820" max="4822" width="11.7265625" style="23" customWidth="1"/>
    <col min="4823" max="4824" width="4" style="23" customWidth="1"/>
    <col min="4825" max="4825" width="11.7265625" style="23" customWidth="1"/>
    <col min="4826" max="4826" width="12.1796875" style="23" customWidth="1"/>
    <col min="4827" max="4827" width="11.7265625" style="23" customWidth="1"/>
    <col min="4828" max="4828" width="7" style="23" customWidth="1"/>
    <col min="4829" max="4829" width="8.7265625" style="23" customWidth="1"/>
    <col min="4830" max="4830" width="11.7265625" style="23" bestFit="1" customWidth="1"/>
    <col min="4831" max="5055" width="9.1796875" style="23" customWidth="1"/>
    <col min="5056" max="5056" width="11.7265625" style="23" customWidth="1"/>
    <col min="5057" max="5057" width="7.26953125" style="23" customWidth="1"/>
    <col min="5058" max="5058" width="11.1796875" style="23" customWidth="1"/>
    <col min="5059" max="5059" width="8" style="23" customWidth="1"/>
    <col min="5060" max="5060" width="9.453125" style="23" customWidth="1"/>
    <col min="5061" max="5061" width="11.1796875" style="23" bestFit="1" customWidth="1"/>
    <col min="5062" max="5062" width="38.7265625" style="23" customWidth="1"/>
    <col min="5063" max="5063" width="35.54296875" style="23" customWidth="1"/>
    <col min="5064" max="5064" width="4.81640625" style="23"/>
    <col min="5065" max="5065" width="9.1796875" style="23" customWidth="1"/>
    <col min="5066" max="5066" width="7.26953125" style="23" customWidth="1"/>
    <col min="5067" max="5067" width="13.26953125" style="23" bestFit="1" customWidth="1"/>
    <col min="5068" max="5068" width="9.453125" style="23" customWidth="1"/>
    <col min="5069" max="5069" width="8" style="23" customWidth="1"/>
    <col min="5070" max="5070" width="11.1796875" style="23" bestFit="1" customWidth="1"/>
    <col min="5071" max="5072" width="9.1796875" style="23" customWidth="1"/>
    <col min="5073" max="5073" width="13.81640625" style="23" customWidth="1"/>
    <col min="5074" max="5074" width="17" style="23" customWidth="1"/>
    <col min="5075" max="5075" width="9" style="23" customWidth="1"/>
    <col min="5076" max="5078" width="11.7265625" style="23" customWidth="1"/>
    <col min="5079" max="5080" width="4" style="23" customWidth="1"/>
    <col min="5081" max="5081" width="11.7265625" style="23" customWidth="1"/>
    <col min="5082" max="5082" width="12.1796875" style="23" customWidth="1"/>
    <col min="5083" max="5083" width="11.7265625" style="23" customWidth="1"/>
    <col min="5084" max="5084" width="7" style="23" customWidth="1"/>
    <col min="5085" max="5085" width="8.7265625" style="23" customWidth="1"/>
    <col min="5086" max="5086" width="11.7265625" style="23" bestFit="1" customWidth="1"/>
    <col min="5087" max="5311" width="9.1796875" style="23" customWidth="1"/>
    <col min="5312" max="5312" width="11.7265625" style="23" customWidth="1"/>
    <col min="5313" max="5313" width="7.26953125" style="23" customWidth="1"/>
    <col min="5314" max="5314" width="11.1796875" style="23" customWidth="1"/>
    <col min="5315" max="5315" width="8" style="23" customWidth="1"/>
    <col min="5316" max="5316" width="9.453125" style="23" customWidth="1"/>
    <col min="5317" max="5317" width="11.1796875" style="23" bestFit="1" customWidth="1"/>
    <col min="5318" max="5318" width="38.7265625" style="23" customWidth="1"/>
    <col min="5319" max="5319" width="35.54296875" style="23" customWidth="1"/>
    <col min="5320" max="5320" width="4.81640625" style="23"/>
    <col min="5321" max="5321" width="9.1796875" style="23" customWidth="1"/>
    <col min="5322" max="5322" width="7.26953125" style="23" customWidth="1"/>
    <col min="5323" max="5323" width="13.26953125" style="23" bestFit="1" customWidth="1"/>
    <col min="5324" max="5324" width="9.453125" style="23" customWidth="1"/>
    <col min="5325" max="5325" width="8" style="23" customWidth="1"/>
    <col min="5326" max="5326" width="11.1796875" style="23" bestFit="1" customWidth="1"/>
    <col min="5327" max="5328" width="9.1796875" style="23" customWidth="1"/>
    <col min="5329" max="5329" width="13.81640625" style="23" customWidth="1"/>
    <col min="5330" max="5330" width="17" style="23" customWidth="1"/>
    <col min="5331" max="5331" width="9" style="23" customWidth="1"/>
    <col min="5332" max="5334" width="11.7265625" style="23" customWidth="1"/>
    <col min="5335" max="5336" width="4" style="23" customWidth="1"/>
    <col min="5337" max="5337" width="11.7265625" style="23" customWidth="1"/>
    <col min="5338" max="5338" width="12.1796875" style="23" customWidth="1"/>
    <col min="5339" max="5339" width="11.7265625" style="23" customWidth="1"/>
    <col min="5340" max="5340" width="7" style="23" customWidth="1"/>
    <col min="5341" max="5341" width="8.7265625" style="23" customWidth="1"/>
    <col min="5342" max="5342" width="11.7265625" style="23" bestFit="1" customWidth="1"/>
    <col min="5343" max="5567" width="9.1796875" style="23" customWidth="1"/>
    <col min="5568" max="5568" width="11.7265625" style="23" customWidth="1"/>
    <col min="5569" max="5569" width="7.26953125" style="23" customWidth="1"/>
    <col min="5570" max="5570" width="11.1796875" style="23" customWidth="1"/>
    <col min="5571" max="5571" width="8" style="23" customWidth="1"/>
    <col min="5572" max="5572" width="9.453125" style="23" customWidth="1"/>
    <col min="5573" max="5573" width="11.1796875" style="23" bestFit="1" customWidth="1"/>
    <col min="5574" max="5574" width="38.7265625" style="23" customWidth="1"/>
    <col min="5575" max="5575" width="35.54296875" style="23" customWidth="1"/>
    <col min="5576" max="5576" width="4.81640625" style="23"/>
    <col min="5577" max="5577" width="9.1796875" style="23" customWidth="1"/>
    <col min="5578" max="5578" width="7.26953125" style="23" customWidth="1"/>
    <col min="5579" max="5579" width="13.26953125" style="23" bestFit="1" customWidth="1"/>
    <col min="5580" max="5580" width="9.453125" style="23" customWidth="1"/>
    <col min="5581" max="5581" width="8" style="23" customWidth="1"/>
    <col min="5582" max="5582" width="11.1796875" style="23" bestFit="1" customWidth="1"/>
    <col min="5583" max="5584" width="9.1796875" style="23" customWidth="1"/>
    <col min="5585" max="5585" width="13.81640625" style="23" customWidth="1"/>
    <col min="5586" max="5586" width="17" style="23" customWidth="1"/>
    <col min="5587" max="5587" width="9" style="23" customWidth="1"/>
    <col min="5588" max="5590" width="11.7265625" style="23" customWidth="1"/>
    <col min="5591" max="5592" width="4" style="23" customWidth="1"/>
    <col min="5593" max="5593" width="11.7265625" style="23" customWidth="1"/>
    <col min="5594" max="5594" width="12.1796875" style="23" customWidth="1"/>
    <col min="5595" max="5595" width="11.7265625" style="23" customWidth="1"/>
    <col min="5596" max="5596" width="7" style="23" customWidth="1"/>
    <col min="5597" max="5597" width="8.7265625" style="23" customWidth="1"/>
    <col min="5598" max="5598" width="11.7265625" style="23" bestFit="1" customWidth="1"/>
    <col min="5599" max="5823" width="9.1796875" style="23" customWidth="1"/>
    <col min="5824" max="5824" width="11.7265625" style="23" customWidth="1"/>
    <col min="5825" max="5825" width="7.26953125" style="23" customWidth="1"/>
    <col min="5826" max="5826" width="11.1796875" style="23" customWidth="1"/>
    <col min="5827" max="5827" width="8" style="23" customWidth="1"/>
    <col min="5828" max="5828" width="9.453125" style="23" customWidth="1"/>
    <col min="5829" max="5829" width="11.1796875" style="23" bestFit="1" customWidth="1"/>
    <col min="5830" max="5830" width="38.7265625" style="23" customWidth="1"/>
    <col min="5831" max="5831" width="35.54296875" style="23" customWidth="1"/>
    <col min="5832" max="5832" width="4.81640625" style="23"/>
    <col min="5833" max="5833" width="9.1796875" style="23" customWidth="1"/>
    <col min="5834" max="5834" width="7.26953125" style="23" customWidth="1"/>
    <col min="5835" max="5835" width="13.26953125" style="23" bestFit="1" customWidth="1"/>
    <col min="5836" max="5836" width="9.453125" style="23" customWidth="1"/>
    <col min="5837" max="5837" width="8" style="23" customWidth="1"/>
    <col min="5838" max="5838" width="11.1796875" style="23" bestFit="1" customWidth="1"/>
    <col min="5839" max="5840" width="9.1796875" style="23" customWidth="1"/>
    <col min="5841" max="5841" width="13.81640625" style="23" customWidth="1"/>
    <col min="5842" max="5842" width="17" style="23" customWidth="1"/>
    <col min="5843" max="5843" width="9" style="23" customWidth="1"/>
    <col min="5844" max="5846" width="11.7265625" style="23" customWidth="1"/>
    <col min="5847" max="5848" width="4" style="23" customWidth="1"/>
    <col min="5849" max="5849" width="11.7265625" style="23" customWidth="1"/>
    <col min="5850" max="5850" width="12.1796875" style="23" customWidth="1"/>
    <col min="5851" max="5851" width="11.7265625" style="23" customWidth="1"/>
    <col min="5852" max="5852" width="7" style="23" customWidth="1"/>
    <col min="5853" max="5853" width="8.7265625" style="23" customWidth="1"/>
    <col min="5854" max="5854" width="11.7265625" style="23" bestFit="1" customWidth="1"/>
    <col min="5855" max="6079" width="9.1796875" style="23" customWidth="1"/>
    <col min="6080" max="6080" width="11.7265625" style="23" customWidth="1"/>
    <col min="6081" max="6081" width="7.26953125" style="23" customWidth="1"/>
    <col min="6082" max="6082" width="11.1796875" style="23" customWidth="1"/>
    <col min="6083" max="6083" width="8" style="23" customWidth="1"/>
    <col min="6084" max="6084" width="9.453125" style="23" customWidth="1"/>
    <col min="6085" max="6085" width="11.1796875" style="23" bestFit="1" customWidth="1"/>
    <col min="6086" max="6086" width="38.7265625" style="23" customWidth="1"/>
    <col min="6087" max="6087" width="35.54296875" style="23" customWidth="1"/>
    <col min="6088" max="6088" width="4.81640625" style="23"/>
    <col min="6089" max="6089" width="9.1796875" style="23" customWidth="1"/>
    <col min="6090" max="6090" width="7.26953125" style="23" customWidth="1"/>
    <col min="6091" max="6091" width="13.26953125" style="23" bestFit="1" customWidth="1"/>
    <col min="6092" max="6092" width="9.453125" style="23" customWidth="1"/>
    <col min="6093" max="6093" width="8" style="23" customWidth="1"/>
    <col min="6094" max="6094" width="11.1796875" style="23" bestFit="1" customWidth="1"/>
    <col min="6095" max="6096" width="9.1796875" style="23" customWidth="1"/>
    <col min="6097" max="6097" width="13.81640625" style="23" customWidth="1"/>
    <col min="6098" max="6098" width="17" style="23" customWidth="1"/>
    <col min="6099" max="6099" width="9" style="23" customWidth="1"/>
    <col min="6100" max="6102" width="11.7265625" style="23" customWidth="1"/>
    <col min="6103" max="6104" width="4" style="23" customWidth="1"/>
    <col min="6105" max="6105" width="11.7265625" style="23" customWidth="1"/>
    <col min="6106" max="6106" width="12.1796875" style="23" customWidth="1"/>
    <col min="6107" max="6107" width="11.7265625" style="23" customWidth="1"/>
    <col min="6108" max="6108" width="7" style="23" customWidth="1"/>
    <col min="6109" max="6109" width="8.7265625" style="23" customWidth="1"/>
    <col min="6110" max="6110" width="11.7265625" style="23" bestFit="1" customWidth="1"/>
    <col min="6111" max="6335" width="9.1796875" style="23" customWidth="1"/>
    <col min="6336" max="6336" width="11.7265625" style="23" customWidth="1"/>
    <col min="6337" max="6337" width="7.26953125" style="23" customWidth="1"/>
    <col min="6338" max="6338" width="11.1796875" style="23" customWidth="1"/>
    <col min="6339" max="6339" width="8" style="23" customWidth="1"/>
    <col min="6340" max="6340" width="9.453125" style="23" customWidth="1"/>
    <col min="6341" max="6341" width="11.1796875" style="23" bestFit="1" customWidth="1"/>
    <col min="6342" max="6342" width="38.7265625" style="23" customWidth="1"/>
    <col min="6343" max="6343" width="35.54296875" style="23" customWidth="1"/>
    <col min="6344" max="6344" width="4.81640625" style="23"/>
    <col min="6345" max="6345" width="9.1796875" style="23" customWidth="1"/>
    <col min="6346" max="6346" width="7.26953125" style="23" customWidth="1"/>
    <col min="6347" max="6347" width="13.26953125" style="23" bestFit="1" customWidth="1"/>
    <col min="6348" max="6348" width="9.453125" style="23" customWidth="1"/>
    <col min="6349" max="6349" width="8" style="23" customWidth="1"/>
    <col min="6350" max="6350" width="11.1796875" style="23" bestFit="1" customWidth="1"/>
    <col min="6351" max="6352" width="9.1796875" style="23" customWidth="1"/>
    <col min="6353" max="6353" width="13.81640625" style="23" customWidth="1"/>
    <col min="6354" max="6354" width="17" style="23" customWidth="1"/>
    <col min="6355" max="6355" width="9" style="23" customWidth="1"/>
    <col min="6356" max="6358" width="11.7265625" style="23" customWidth="1"/>
    <col min="6359" max="6360" width="4" style="23" customWidth="1"/>
    <col min="6361" max="6361" width="11.7265625" style="23" customWidth="1"/>
    <col min="6362" max="6362" width="12.1796875" style="23" customWidth="1"/>
    <col min="6363" max="6363" width="11.7265625" style="23" customWidth="1"/>
    <col min="6364" max="6364" width="7" style="23" customWidth="1"/>
    <col min="6365" max="6365" width="8.7265625" style="23" customWidth="1"/>
    <col min="6366" max="6366" width="11.7265625" style="23" bestFit="1" customWidth="1"/>
    <col min="6367" max="6591" width="9.1796875" style="23" customWidth="1"/>
    <col min="6592" max="6592" width="11.7265625" style="23" customWidth="1"/>
    <col min="6593" max="6593" width="7.26953125" style="23" customWidth="1"/>
    <col min="6594" max="6594" width="11.1796875" style="23" customWidth="1"/>
    <col min="6595" max="6595" width="8" style="23" customWidth="1"/>
    <col min="6596" max="6596" width="9.453125" style="23" customWidth="1"/>
    <col min="6597" max="6597" width="11.1796875" style="23" bestFit="1" customWidth="1"/>
    <col min="6598" max="6598" width="38.7265625" style="23" customWidth="1"/>
    <col min="6599" max="6599" width="35.54296875" style="23" customWidth="1"/>
    <col min="6600" max="6600" width="4.81640625" style="23"/>
    <col min="6601" max="6601" width="9.1796875" style="23" customWidth="1"/>
    <col min="6602" max="6602" width="7.26953125" style="23" customWidth="1"/>
    <col min="6603" max="6603" width="13.26953125" style="23" bestFit="1" customWidth="1"/>
    <col min="6604" max="6604" width="9.453125" style="23" customWidth="1"/>
    <col min="6605" max="6605" width="8" style="23" customWidth="1"/>
    <col min="6606" max="6606" width="11.1796875" style="23" bestFit="1" customWidth="1"/>
    <col min="6607" max="6608" width="9.1796875" style="23" customWidth="1"/>
    <col min="6609" max="6609" width="13.81640625" style="23" customWidth="1"/>
    <col min="6610" max="6610" width="17" style="23" customWidth="1"/>
    <col min="6611" max="6611" width="9" style="23" customWidth="1"/>
    <col min="6612" max="6614" width="11.7265625" style="23" customWidth="1"/>
    <col min="6615" max="6616" width="4" style="23" customWidth="1"/>
    <col min="6617" max="6617" width="11.7265625" style="23" customWidth="1"/>
    <col min="6618" max="6618" width="12.1796875" style="23" customWidth="1"/>
    <col min="6619" max="6619" width="11.7265625" style="23" customWidth="1"/>
    <col min="6620" max="6620" width="7" style="23" customWidth="1"/>
    <col min="6621" max="6621" width="8.7265625" style="23" customWidth="1"/>
    <col min="6622" max="6622" width="11.7265625" style="23" bestFit="1" customWidth="1"/>
    <col min="6623" max="6847" width="9.1796875" style="23" customWidth="1"/>
    <col min="6848" max="6848" width="11.7265625" style="23" customWidth="1"/>
    <col min="6849" max="6849" width="7.26953125" style="23" customWidth="1"/>
    <col min="6850" max="6850" width="11.1796875" style="23" customWidth="1"/>
    <col min="6851" max="6851" width="8" style="23" customWidth="1"/>
    <col min="6852" max="6852" width="9.453125" style="23" customWidth="1"/>
    <col min="6853" max="6853" width="11.1796875" style="23" bestFit="1" customWidth="1"/>
    <col min="6854" max="6854" width="38.7265625" style="23" customWidth="1"/>
    <col min="6855" max="6855" width="35.54296875" style="23" customWidth="1"/>
    <col min="6856" max="6856" width="4.81640625" style="23"/>
    <col min="6857" max="6857" width="9.1796875" style="23" customWidth="1"/>
    <col min="6858" max="6858" width="7.26953125" style="23" customWidth="1"/>
    <col min="6859" max="6859" width="13.26953125" style="23" bestFit="1" customWidth="1"/>
    <col min="6860" max="6860" width="9.453125" style="23" customWidth="1"/>
    <col min="6861" max="6861" width="8" style="23" customWidth="1"/>
    <col min="6862" max="6862" width="11.1796875" style="23" bestFit="1" customWidth="1"/>
    <col min="6863" max="6864" width="9.1796875" style="23" customWidth="1"/>
    <col min="6865" max="6865" width="13.81640625" style="23" customWidth="1"/>
    <col min="6866" max="6866" width="17" style="23" customWidth="1"/>
    <col min="6867" max="6867" width="9" style="23" customWidth="1"/>
    <col min="6868" max="6870" width="11.7265625" style="23" customWidth="1"/>
    <col min="6871" max="6872" width="4" style="23" customWidth="1"/>
    <col min="6873" max="6873" width="11.7265625" style="23" customWidth="1"/>
    <col min="6874" max="6874" width="12.1796875" style="23" customWidth="1"/>
    <col min="6875" max="6875" width="11.7265625" style="23" customWidth="1"/>
    <col min="6876" max="6876" width="7" style="23" customWidth="1"/>
    <col min="6877" max="6877" width="8.7265625" style="23" customWidth="1"/>
    <col min="6878" max="6878" width="11.7265625" style="23" bestFit="1" customWidth="1"/>
    <col min="6879" max="7103" width="9.1796875" style="23" customWidth="1"/>
    <col min="7104" max="7104" width="11.7265625" style="23" customWidth="1"/>
    <col min="7105" max="7105" width="7.26953125" style="23" customWidth="1"/>
    <col min="7106" max="7106" width="11.1796875" style="23" customWidth="1"/>
    <col min="7107" max="7107" width="8" style="23" customWidth="1"/>
    <col min="7108" max="7108" width="9.453125" style="23" customWidth="1"/>
    <col min="7109" max="7109" width="11.1796875" style="23" bestFit="1" customWidth="1"/>
    <col min="7110" max="7110" width="38.7265625" style="23" customWidth="1"/>
    <col min="7111" max="7111" width="35.54296875" style="23" customWidth="1"/>
    <col min="7112" max="7112" width="4.81640625" style="23"/>
    <col min="7113" max="7113" width="9.1796875" style="23" customWidth="1"/>
    <col min="7114" max="7114" width="7.26953125" style="23" customWidth="1"/>
    <col min="7115" max="7115" width="13.26953125" style="23" bestFit="1" customWidth="1"/>
    <col min="7116" max="7116" width="9.453125" style="23" customWidth="1"/>
    <col min="7117" max="7117" width="8" style="23" customWidth="1"/>
    <col min="7118" max="7118" width="11.1796875" style="23" bestFit="1" customWidth="1"/>
    <col min="7119" max="7120" width="9.1796875" style="23" customWidth="1"/>
    <col min="7121" max="7121" width="13.81640625" style="23" customWidth="1"/>
    <col min="7122" max="7122" width="17" style="23" customWidth="1"/>
    <col min="7123" max="7123" width="9" style="23" customWidth="1"/>
    <col min="7124" max="7126" width="11.7265625" style="23" customWidth="1"/>
    <col min="7127" max="7128" width="4" style="23" customWidth="1"/>
    <col min="7129" max="7129" width="11.7265625" style="23" customWidth="1"/>
    <col min="7130" max="7130" width="12.1796875" style="23" customWidth="1"/>
    <col min="7131" max="7131" width="11.7265625" style="23" customWidth="1"/>
    <col min="7132" max="7132" width="7" style="23" customWidth="1"/>
    <col min="7133" max="7133" width="8.7265625" style="23" customWidth="1"/>
    <col min="7134" max="7134" width="11.7265625" style="23" bestFit="1" customWidth="1"/>
    <col min="7135" max="7359" width="9.1796875" style="23" customWidth="1"/>
    <col min="7360" max="7360" width="11.7265625" style="23" customWidth="1"/>
    <col min="7361" max="7361" width="7.26953125" style="23" customWidth="1"/>
    <col min="7362" max="7362" width="11.1796875" style="23" customWidth="1"/>
    <col min="7363" max="7363" width="8" style="23" customWidth="1"/>
    <col min="7364" max="7364" width="9.453125" style="23" customWidth="1"/>
    <col min="7365" max="7365" width="11.1796875" style="23" bestFit="1" customWidth="1"/>
    <col min="7366" max="7366" width="38.7265625" style="23" customWidth="1"/>
    <col min="7367" max="7367" width="35.54296875" style="23" customWidth="1"/>
    <col min="7368" max="7368" width="4.81640625" style="23"/>
    <col min="7369" max="7369" width="9.1796875" style="23" customWidth="1"/>
    <col min="7370" max="7370" width="7.26953125" style="23" customWidth="1"/>
    <col min="7371" max="7371" width="13.26953125" style="23" bestFit="1" customWidth="1"/>
    <col min="7372" max="7372" width="9.453125" style="23" customWidth="1"/>
    <col min="7373" max="7373" width="8" style="23" customWidth="1"/>
    <col min="7374" max="7374" width="11.1796875" style="23" bestFit="1" customWidth="1"/>
    <col min="7375" max="7376" width="9.1796875" style="23" customWidth="1"/>
    <col min="7377" max="7377" width="13.81640625" style="23" customWidth="1"/>
    <col min="7378" max="7378" width="17" style="23" customWidth="1"/>
    <col min="7379" max="7379" width="9" style="23" customWidth="1"/>
    <col min="7380" max="7382" width="11.7265625" style="23" customWidth="1"/>
    <col min="7383" max="7384" width="4" style="23" customWidth="1"/>
    <col min="7385" max="7385" width="11.7265625" style="23" customWidth="1"/>
    <col min="7386" max="7386" width="12.1796875" style="23" customWidth="1"/>
    <col min="7387" max="7387" width="11.7265625" style="23" customWidth="1"/>
    <col min="7388" max="7388" width="7" style="23" customWidth="1"/>
    <col min="7389" max="7389" width="8.7265625" style="23" customWidth="1"/>
    <col min="7390" max="7390" width="11.7265625" style="23" bestFit="1" customWidth="1"/>
    <col min="7391" max="7615" width="9.1796875" style="23" customWidth="1"/>
    <col min="7616" max="7616" width="11.7265625" style="23" customWidth="1"/>
    <col min="7617" max="7617" width="7.26953125" style="23" customWidth="1"/>
    <col min="7618" max="7618" width="11.1796875" style="23" customWidth="1"/>
    <col min="7619" max="7619" width="8" style="23" customWidth="1"/>
    <col min="7620" max="7620" width="9.453125" style="23" customWidth="1"/>
    <col min="7621" max="7621" width="11.1796875" style="23" bestFit="1" customWidth="1"/>
    <col min="7622" max="7622" width="38.7265625" style="23" customWidth="1"/>
    <col min="7623" max="7623" width="35.54296875" style="23" customWidth="1"/>
    <col min="7624" max="7624" width="4.81640625" style="23"/>
    <col min="7625" max="7625" width="9.1796875" style="23" customWidth="1"/>
    <col min="7626" max="7626" width="7.26953125" style="23" customWidth="1"/>
    <col min="7627" max="7627" width="13.26953125" style="23" bestFit="1" customWidth="1"/>
    <col min="7628" max="7628" width="9.453125" style="23" customWidth="1"/>
    <col min="7629" max="7629" width="8" style="23" customWidth="1"/>
    <col min="7630" max="7630" width="11.1796875" style="23" bestFit="1" customWidth="1"/>
    <col min="7631" max="7632" width="9.1796875" style="23" customWidth="1"/>
    <col min="7633" max="7633" width="13.81640625" style="23" customWidth="1"/>
    <col min="7634" max="7634" width="17" style="23" customWidth="1"/>
    <col min="7635" max="7635" width="9" style="23" customWidth="1"/>
    <col min="7636" max="7638" width="11.7265625" style="23" customWidth="1"/>
    <col min="7639" max="7640" width="4" style="23" customWidth="1"/>
    <col min="7641" max="7641" width="11.7265625" style="23" customWidth="1"/>
    <col min="7642" max="7642" width="12.1796875" style="23" customWidth="1"/>
    <col min="7643" max="7643" width="11.7265625" style="23" customWidth="1"/>
    <col min="7644" max="7644" width="7" style="23" customWidth="1"/>
    <col min="7645" max="7645" width="8.7265625" style="23" customWidth="1"/>
    <col min="7646" max="7646" width="11.7265625" style="23" bestFit="1" customWidth="1"/>
    <col min="7647" max="7871" width="9.1796875" style="23" customWidth="1"/>
    <col min="7872" max="7872" width="11.7265625" style="23" customWidth="1"/>
    <col min="7873" max="7873" width="7.26953125" style="23" customWidth="1"/>
    <col min="7874" max="7874" width="11.1796875" style="23" customWidth="1"/>
    <col min="7875" max="7875" width="8" style="23" customWidth="1"/>
    <col min="7876" max="7876" width="9.453125" style="23" customWidth="1"/>
    <col min="7877" max="7877" width="11.1796875" style="23" bestFit="1" customWidth="1"/>
    <col min="7878" max="7878" width="38.7265625" style="23" customWidth="1"/>
    <col min="7879" max="7879" width="35.54296875" style="23" customWidth="1"/>
    <col min="7880" max="7880" width="4.81640625" style="23"/>
    <col min="7881" max="7881" width="9.1796875" style="23" customWidth="1"/>
    <col min="7882" max="7882" width="7.26953125" style="23" customWidth="1"/>
    <col min="7883" max="7883" width="13.26953125" style="23" bestFit="1" customWidth="1"/>
    <col min="7884" max="7884" width="9.453125" style="23" customWidth="1"/>
    <col min="7885" max="7885" width="8" style="23" customWidth="1"/>
    <col min="7886" max="7886" width="11.1796875" style="23" bestFit="1" customWidth="1"/>
    <col min="7887" max="7888" width="9.1796875" style="23" customWidth="1"/>
    <col min="7889" max="7889" width="13.81640625" style="23" customWidth="1"/>
    <col min="7890" max="7890" width="17" style="23" customWidth="1"/>
    <col min="7891" max="7891" width="9" style="23" customWidth="1"/>
    <col min="7892" max="7894" width="11.7265625" style="23" customWidth="1"/>
    <col min="7895" max="7896" width="4" style="23" customWidth="1"/>
    <col min="7897" max="7897" width="11.7265625" style="23" customWidth="1"/>
    <col min="7898" max="7898" width="12.1796875" style="23" customWidth="1"/>
    <col min="7899" max="7899" width="11.7265625" style="23" customWidth="1"/>
    <col min="7900" max="7900" width="7" style="23" customWidth="1"/>
    <col min="7901" max="7901" width="8.7265625" style="23" customWidth="1"/>
    <col min="7902" max="7902" width="11.7265625" style="23" bestFit="1" customWidth="1"/>
    <col min="7903" max="8127" width="9.1796875" style="23" customWidth="1"/>
    <col min="8128" max="8128" width="11.7265625" style="23" customWidth="1"/>
    <col min="8129" max="8129" width="7.26953125" style="23" customWidth="1"/>
    <col min="8130" max="8130" width="11.1796875" style="23" customWidth="1"/>
    <col min="8131" max="8131" width="8" style="23" customWidth="1"/>
    <col min="8132" max="8132" width="9.453125" style="23" customWidth="1"/>
    <col min="8133" max="8133" width="11.1796875" style="23" bestFit="1" customWidth="1"/>
    <col min="8134" max="8134" width="38.7265625" style="23" customWidth="1"/>
    <col min="8135" max="8135" width="35.54296875" style="23" customWidth="1"/>
    <col min="8136" max="8136" width="4.81640625" style="23"/>
    <col min="8137" max="8137" width="9.1796875" style="23" customWidth="1"/>
    <col min="8138" max="8138" width="7.26953125" style="23" customWidth="1"/>
    <col min="8139" max="8139" width="13.26953125" style="23" bestFit="1" customWidth="1"/>
    <col min="8140" max="8140" width="9.453125" style="23" customWidth="1"/>
    <col min="8141" max="8141" width="8" style="23" customWidth="1"/>
    <col min="8142" max="8142" width="11.1796875" style="23" bestFit="1" customWidth="1"/>
    <col min="8143" max="8144" width="9.1796875" style="23" customWidth="1"/>
    <col min="8145" max="8145" width="13.81640625" style="23" customWidth="1"/>
    <col min="8146" max="8146" width="17" style="23" customWidth="1"/>
    <col min="8147" max="8147" width="9" style="23" customWidth="1"/>
    <col min="8148" max="8150" width="11.7265625" style="23" customWidth="1"/>
    <col min="8151" max="8152" width="4" style="23" customWidth="1"/>
    <col min="8153" max="8153" width="11.7265625" style="23" customWidth="1"/>
    <col min="8154" max="8154" width="12.1796875" style="23" customWidth="1"/>
    <col min="8155" max="8155" width="11.7265625" style="23" customWidth="1"/>
    <col min="8156" max="8156" width="7" style="23" customWidth="1"/>
    <col min="8157" max="8157" width="8.7265625" style="23" customWidth="1"/>
    <col min="8158" max="8158" width="11.7265625" style="23" bestFit="1" customWidth="1"/>
    <col min="8159" max="8383" width="9.1796875" style="23" customWidth="1"/>
    <col min="8384" max="8384" width="11.7265625" style="23" customWidth="1"/>
    <col min="8385" max="8385" width="7.26953125" style="23" customWidth="1"/>
    <col min="8386" max="8386" width="11.1796875" style="23" customWidth="1"/>
    <col min="8387" max="8387" width="8" style="23" customWidth="1"/>
    <col min="8388" max="8388" width="9.453125" style="23" customWidth="1"/>
    <col min="8389" max="8389" width="11.1796875" style="23" bestFit="1" customWidth="1"/>
    <col min="8390" max="8390" width="38.7265625" style="23" customWidth="1"/>
    <col min="8391" max="8391" width="35.54296875" style="23" customWidth="1"/>
    <col min="8392" max="8392" width="4.81640625" style="23"/>
    <col min="8393" max="8393" width="9.1796875" style="23" customWidth="1"/>
    <col min="8394" max="8394" width="7.26953125" style="23" customWidth="1"/>
    <col min="8395" max="8395" width="13.26953125" style="23" bestFit="1" customWidth="1"/>
    <col min="8396" max="8396" width="9.453125" style="23" customWidth="1"/>
    <col min="8397" max="8397" width="8" style="23" customWidth="1"/>
    <col min="8398" max="8398" width="11.1796875" style="23" bestFit="1" customWidth="1"/>
    <col min="8399" max="8400" width="9.1796875" style="23" customWidth="1"/>
    <col min="8401" max="8401" width="13.81640625" style="23" customWidth="1"/>
    <col min="8402" max="8402" width="17" style="23" customWidth="1"/>
    <col min="8403" max="8403" width="9" style="23" customWidth="1"/>
    <col min="8404" max="8406" width="11.7265625" style="23" customWidth="1"/>
    <col min="8407" max="8408" width="4" style="23" customWidth="1"/>
    <col min="8409" max="8409" width="11.7265625" style="23" customWidth="1"/>
    <col min="8410" max="8410" width="12.1796875" style="23" customWidth="1"/>
    <col min="8411" max="8411" width="11.7265625" style="23" customWidth="1"/>
    <col min="8412" max="8412" width="7" style="23" customWidth="1"/>
    <col min="8413" max="8413" width="8.7265625" style="23" customWidth="1"/>
    <col min="8414" max="8414" width="11.7265625" style="23" bestFit="1" customWidth="1"/>
    <col min="8415" max="8639" width="9.1796875" style="23" customWidth="1"/>
    <col min="8640" max="8640" width="11.7265625" style="23" customWidth="1"/>
    <col min="8641" max="8641" width="7.26953125" style="23" customWidth="1"/>
    <col min="8642" max="8642" width="11.1796875" style="23" customWidth="1"/>
    <col min="8643" max="8643" width="8" style="23" customWidth="1"/>
    <col min="8644" max="8644" width="9.453125" style="23" customWidth="1"/>
    <col min="8645" max="8645" width="11.1796875" style="23" bestFit="1" customWidth="1"/>
    <col min="8646" max="8646" width="38.7265625" style="23" customWidth="1"/>
    <col min="8647" max="8647" width="35.54296875" style="23" customWidth="1"/>
    <col min="8648" max="8648" width="4.81640625" style="23"/>
    <col min="8649" max="8649" width="9.1796875" style="23" customWidth="1"/>
    <col min="8650" max="8650" width="7.26953125" style="23" customWidth="1"/>
    <col min="8651" max="8651" width="13.26953125" style="23" bestFit="1" customWidth="1"/>
    <col min="8652" max="8652" width="9.453125" style="23" customWidth="1"/>
    <col min="8653" max="8653" width="8" style="23" customWidth="1"/>
    <col min="8654" max="8654" width="11.1796875" style="23" bestFit="1" customWidth="1"/>
    <col min="8655" max="8656" width="9.1796875" style="23" customWidth="1"/>
    <col min="8657" max="8657" width="13.81640625" style="23" customWidth="1"/>
    <col min="8658" max="8658" width="17" style="23" customWidth="1"/>
    <col min="8659" max="8659" width="9" style="23" customWidth="1"/>
    <col min="8660" max="8662" width="11.7265625" style="23" customWidth="1"/>
    <col min="8663" max="8664" width="4" style="23" customWidth="1"/>
    <col min="8665" max="8665" width="11.7265625" style="23" customWidth="1"/>
    <col min="8666" max="8666" width="12.1796875" style="23" customWidth="1"/>
    <col min="8667" max="8667" width="11.7265625" style="23" customWidth="1"/>
    <col min="8668" max="8668" width="7" style="23" customWidth="1"/>
    <col min="8669" max="8669" width="8.7265625" style="23" customWidth="1"/>
    <col min="8670" max="8670" width="11.7265625" style="23" bestFit="1" customWidth="1"/>
    <col min="8671" max="8895" width="9.1796875" style="23" customWidth="1"/>
    <col min="8896" max="8896" width="11.7265625" style="23" customWidth="1"/>
    <col min="8897" max="8897" width="7.26953125" style="23" customWidth="1"/>
    <col min="8898" max="8898" width="11.1796875" style="23" customWidth="1"/>
    <col min="8899" max="8899" width="8" style="23" customWidth="1"/>
    <col min="8900" max="8900" width="9.453125" style="23" customWidth="1"/>
    <col min="8901" max="8901" width="11.1796875" style="23" bestFit="1" customWidth="1"/>
    <col min="8902" max="8902" width="38.7265625" style="23" customWidth="1"/>
    <col min="8903" max="8903" width="35.54296875" style="23" customWidth="1"/>
    <col min="8904" max="8904" width="4.81640625" style="23"/>
    <col min="8905" max="8905" width="9.1796875" style="23" customWidth="1"/>
    <col min="8906" max="8906" width="7.26953125" style="23" customWidth="1"/>
    <col min="8907" max="8907" width="13.26953125" style="23" bestFit="1" customWidth="1"/>
    <col min="8908" max="8908" width="9.453125" style="23" customWidth="1"/>
    <col min="8909" max="8909" width="8" style="23" customWidth="1"/>
    <col min="8910" max="8910" width="11.1796875" style="23" bestFit="1" customWidth="1"/>
    <col min="8911" max="8912" width="9.1796875" style="23" customWidth="1"/>
    <col min="8913" max="8913" width="13.81640625" style="23" customWidth="1"/>
    <col min="8914" max="8914" width="17" style="23" customWidth="1"/>
    <col min="8915" max="8915" width="9" style="23" customWidth="1"/>
    <col min="8916" max="8918" width="11.7265625" style="23" customWidth="1"/>
    <col min="8919" max="8920" width="4" style="23" customWidth="1"/>
    <col min="8921" max="8921" width="11.7265625" style="23" customWidth="1"/>
    <col min="8922" max="8922" width="12.1796875" style="23" customWidth="1"/>
    <col min="8923" max="8923" width="11.7265625" style="23" customWidth="1"/>
    <col min="8924" max="8924" width="7" style="23" customWidth="1"/>
    <col min="8925" max="8925" width="8.7265625" style="23" customWidth="1"/>
    <col min="8926" max="8926" width="11.7265625" style="23" bestFit="1" customWidth="1"/>
    <col min="8927" max="9151" width="9.1796875" style="23" customWidth="1"/>
    <col min="9152" max="9152" width="11.7265625" style="23" customWidth="1"/>
    <col min="9153" max="9153" width="7.26953125" style="23" customWidth="1"/>
    <col min="9154" max="9154" width="11.1796875" style="23" customWidth="1"/>
    <col min="9155" max="9155" width="8" style="23" customWidth="1"/>
    <col min="9156" max="9156" width="9.453125" style="23" customWidth="1"/>
    <col min="9157" max="9157" width="11.1796875" style="23" bestFit="1" customWidth="1"/>
    <col min="9158" max="9158" width="38.7265625" style="23" customWidth="1"/>
    <col min="9159" max="9159" width="35.54296875" style="23" customWidth="1"/>
    <col min="9160" max="9160" width="4.81640625" style="23"/>
    <col min="9161" max="9161" width="9.1796875" style="23" customWidth="1"/>
    <col min="9162" max="9162" width="7.26953125" style="23" customWidth="1"/>
    <col min="9163" max="9163" width="13.26953125" style="23" bestFit="1" customWidth="1"/>
    <col min="9164" max="9164" width="9.453125" style="23" customWidth="1"/>
    <col min="9165" max="9165" width="8" style="23" customWidth="1"/>
    <col min="9166" max="9166" width="11.1796875" style="23" bestFit="1" customWidth="1"/>
    <col min="9167" max="9168" width="9.1796875" style="23" customWidth="1"/>
    <col min="9169" max="9169" width="13.81640625" style="23" customWidth="1"/>
    <col min="9170" max="9170" width="17" style="23" customWidth="1"/>
    <col min="9171" max="9171" width="9" style="23" customWidth="1"/>
    <col min="9172" max="9174" width="11.7265625" style="23" customWidth="1"/>
    <col min="9175" max="9176" width="4" style="23" customWidth="1"/>
    <col min="9177" max="9177" width="11.7265625" style="23" customWidth="1"/>
    <col min="9178" max="9178" width="12.1796875" style="23" customWidth="1"/>
    <col min="9179" max="9179" width="11.7265625" style="23" customWidth="1"/>
    <col min="9180" max="9180" width="7" style="23" customWidth="1"/>
    <col min="9181" max="9181" width="8.7265625" style="23" customWidth="1"/>
    <col min="9182" max="9182" width="11.7265625" style="23" bestFit="1" customWidth="1"/>
    <col min="9183" max="9407" width="9.1796875" style="23" customWidth="1"/>
    <col min="9408" max="9408" width="11.7265625" style="23" customWidth="1"/>
    <col min="9409" max="9409" width="7.26953125" style="23" customWidth="1"/>
    <col min="9410" max="9410" width="11.1796875" style="23" customWidth="1"/>
    <col min="9411" max="9411" width="8" style="23" customWidth="1"/>
    <col min="9412" max="9412" width="9.453125" style="23" customWidth="1"/>
    <col min="9413" max="9413" width="11.1796875" style="23" bestFit="1" customWidth="1"/>
    <col min="9414" max="9414" width="38.7265625" style="23" customWidth="1"/>
    <col min="9415" max="9415" width="35.54296875" style="23" customWidth="1"/>
    <col min="9416" max="9416" width="4.81640625" style="23"/>
    <col min="9417" max="9417" width="9.1796875" style="23" customWidth="1"/>
    <col min="9418" max="9418" width="7.26953125" style="23" customWidth="1"/>
    <col min="9419" max="9419" width="13.26953125" style="23" bestFit="1" customWidth="1"/>
    <col min="9420" max="9420" width="9.453125" style="23" customWidth="1"/>
    <col min="9421" max="9421" width="8" style="23" customWidth="1"/>
    <col min="9422" max="9422" width="11.1796875" style="23" bestFit="1" customWidth="1"/>
    <col min="9423" max="9424" width="9.1796875" style="23" customWidth="1"/>
    <col min="9425" max="9425" width="13.81640625" style="23" customWidth="1"/>
    <col min="9426" max="9426" width="17" style="23" customWidth="1"/>
    <col min="9427" max="9427" width="9" style="23" customWidth="1"/>
    <col min="9428" max="9430" width="11.7265625" style="23" customWidth="1"/>
    <col min="9431" max="9432" width="4" style="23" customWidth="1"/>
    <col min="9433" max="9433" width="11.7265625" style="23" customWidth="1"/>
    <col min="9434" max="9434" width="12.1796875" style="23" customWidth="1"/>
    <col min="9435" max="9435" width="11.7265625" style="23" customWidth="1"/>
    <col min="9436" max="9436" width="7" style="23" customWidth="1"/>
    <col min="9437" max="9437" width="8.7265625" style="23" customWidth="1"/>
    <col min="9438" max="9438" width="11.7265625" style="23" bestFit="1" customWidth="1"/>
    <col min="9439" max="9663" width="9.1796875" style="23" customWidth="1"/>
    <col min="9664" max="9664" width="11.7265625" style="23" customWidth="1"/>
    <col min="9665" max="9665" width="7.26953125" style="23" customWidth="1"/>
    <col min="9666" max="9666" width="11.1796875" style="23" customWidth="1"/>
    <col min="9667" max="9667" width="8" style="23" customWidth="1"/>
    <col min="9668" max="9668" width="9.453125" style="23" customWidth="1"/>
    <col min="9669" max="9669" width="11.1796875" style="23" bestFit="1" customWidth="1"/>
    <col min="9670" max="9670" width="38.7265625" style="23" customWidth="1"/>
    <col min="9671" max="9671" width="35.54296875" style="23" customWidth="1"/>
    <col min="9672" max="9672" width="4.81640625" style="23"/>
    <col min="9673" max="9673" width="9.1796875" style="23" customWidth="1"/>
    <col min="9674" max="9674" width="7.26953125" style="23" customWidth="1"/>
    <col min="9675" max="9675" width="13.26953125" style="23" bestFit="1" customWidth="1"/>
    <col min="9676" max="9676" width="9.453125" style="23" customWidth="1"/>
    <col min="9677" max="9677" width="8" style="23" customWidth="1"/>
    <col min="9678" max="9678" width="11.1796875" style="23" bestFit="1" customWidth="1"/>
    <col min="9679" max="9680" width="9.1796875" style="23" customWidth="1"/>
    <col min="9681" max="9681" width="13.81640625" style="23" customWidth="1"/>
    <col min="9682" max="9682" width="17" style="23" customWidth="1"/>
    <col min="9683" max="9683" width="9" style="23" customWidth="1"/>
    <col min="9684" max="9686" width="11.7265625" style="23" customWidth="1"/>
    <col min="9687" max="9688" width="4" style="23" customWidth="1"/>
    <col min="9689" max="9689" width="11.7265625" style="23" customWidth="1"/>
    <col min="9690" max="9690" width="12.1796875" style="23" customWidth="1"/>
    <col min="9691" max="9691" width="11.7265625" style="23" customWidth="1"/>
    <col min="9692" max="9692" width="7" style="23" customWidth="1"/>
    <col min="9693" max="9693" width="8.7265625" style="23" customWidth="1"/>
    <col min="9694" max="9694" width="11.7265625" style="23" bestFit="1" customWidth="1"/>
    <col min="9695" max="9919" width="9.1796875" style="23" customWidth="1"/>
    <col min="9920" max="9920" width="11.7265625" style="23" customWidth="1"/>
    <col min="9921" max="9921" width="7.26953125" style="23" customWidth="1"/>
    <col min="9922" max="9922" width="11.1796875" style="23" customWidth="1"/>
    <col min="9923" max="9923" width="8" style="23" customWidth="1"/>
    <col min="9924" max="9924" width="9.453125" style="23" customWidth="1"/>
    <col min="9925" max="9925" width="11.1796875" style="23" bestFit="1" customWidth="1"/>
    <col min="9926" max="9926" width="38.7265625" style="23" customWidth="1"/>
    <col min="9927" max="9927" width="35.54296875" style="23" customWidth="1"/>
    <col min="9928" max="9928" width="4.81640625" style="23"/>
    <col min="9929" max="9929" width="9.1796875" style="23" customWidth="1"/>
    <col min="9930" max="9930" width="7.26953125" style="23" customWidth="1"/>
    <col min="9931" max="9931" width="13.26953125" style="23" bestFit="1" customWidth="1"/>
    <col min="9932" max="9932" width="9.453125" style="23" customWidth="1"/>
    <col min="9933" max="9933" width="8" style="23" customWidth="1"/>
    <col min="9934" max="9934" width="11.1796875" style="23" bestFit="1" customWidth="1"/>
    <col min="9935" max="9936" width="9.1796875" style="23" customWidth="1"/>
    <col min="9937" max="9937" width="13.81640625" style="23" customWidth="1"/>
    <col min="9938" max="9938" width="17" style="23" customWidth="1"/>
    <col min="9939" max="9939" width="9" style="23" customWidth="1"/>
    <col min="9940" max="9942" width="11.7265625" style="23" customWidth="1"/>
    <col min="9943" max="9944" width="4" style="23" customWidth="1"/>
    <col min="9945" max="9945" width="11.7265625" style="23" customWidth="1"/>
    <col min="9946" max="9946" width="12.1796875" style="23" customWidth="1"/>
    <col min="9947" max="9947" width="11.7265625" style="23" customWidth="1"/>
    <col min="9948" max="9948" width="7" style="23" customWidth="1"/>
    <col min="9949" max="9949" width="8.7265625" style="23" customWidth="1"/>
    <col min="9950" max="9950" width="11.7265625" style="23" bestFit="1" customWidth="1"/>
    <col min="9951" max="10175" width="9.1796875" style="23" customWidth="1"/>
    <col min="10176" max="10176" width="11.7265625" style="23" customWidth="1"/>
    <col min="10177" max="10177" width="7.26953125" style="23" customWidth="1"/>
    <col min="10178" max="10178" width="11.1796875" style="23" customWidth="1"/>
    <col min="10179" max="10179" width="8" style="23" customWidth="1"/>
    <col min="10180" max="10180" width="9.453125" style="23" customWidth="1"/>
    <col min="10181" max="10181" width="11.1796875" style="23" bestFit="1" customWidth="1"/>
    <col min="10182" max="10182" width="38.7265625" style="23" customWidth="1"/>
    <col min="10183" max="10183" width="35.54296875" style="23" customWidth="1"/>
    <col min="10184" max="10184" width="4.81640625" style="23"/>
    <col min="10185" max="10185" width="9.1796875" style="23" customWidth="1"/>
    <col min="10186" max="10186" width="7.26953125" style="23" customWidth="1"/>
    <col min="10187" max="10187" width="13.26953125" style="23" bestFit="1" customWidth="1"/>
    <col min="10188" max="10188" width="9.453125" style="23" customWidth="1"/>
    <col min="10189" max="10189" width="8" style="23" customWidth="1"/>
    <col min="10190" max="10190" width="11.1796875" style="23" bestFit="1" customWidth="1"/>
    <col min="10191" max="10192" width="9.1796875" style="23" customWidth="1"/>
    <col min="10193" max="10193" width="13.81640625" style="23" customWidth="1"/>
    <col min="10194" max="10194" width="17" style="23" customWidth="1"/>
    <col min="10195" max="10195" width="9" style="23" customWidth="1"/>
    <col min="10196" max="10198" width="11.7265625" style="23" customWidth="1"/>
    <col min="10199" max="10200" width="4" style="23" customWidth="1"/>
    <col min="10201" max="10201" width="11.7265625" style="23" customWidth="1"/>
    <col min="10202" max="10202" width="12.1796875" style="23" customWidth="1"/>
    <col min="10203" max="10203" width="11.7265625" style="23" customWidth="1"/>
    <col min="10204" max="10204" width="7" style="23" customWidth="1"/>
    <col min="10205" max="10205" width="8.7265625" style="23" customWidth="1"/>
    <col min="10206" max="10206" width="11.7265625" style="23" bestFit="1" customWidth="1"/>
    <col min="10207" max="10431" width="9.1796875" style="23" customWidth="1"/>
    <col min="10432" max="10432" width="11.7265625" style="23" customWidth="1"/>
    <col min="10433" max="10433" width="7.26953125" style="23" customWidth="1"/>
    <col min="10434" max="10434" width="11.1796875" style="23" customWidth="1"/>
    <col min="10435" max="10435" width="8" style="23" customWidth="1"/>
    <col min="10436" max="10436" width="9.453125" style="23" customWidth="1"/>
    <col min="10437" max="10437" width="11.1796875" style="23" bestFit="1" customWidth="1"/>
    <col min="10438" max="10438" width="38.7265625" style="23" customWidth="1"/>
    <col min="10439" max="10439" width="35.54296875" style="23" customWidth="1"/>
    <col min="10440" max="10440" width="4.81640625" style="23"/>
    <col min="10441" max="10441" width="9.1796875" style="23" customWidth="1"/>
    <col min="10442" max="10442" width="7.26953125" style="23" customWidth="1"/>
    <col min="10443" max="10443" width="13.26953125" style="23" bestFit="1" customWidth="1"/>
    <col min="10444" max="10444" width="9.453125" style="23" customWidth="1"/>
    <col min="10445" max="10445" width="8" style="23" customWidth="1"/>
    <col min="10446" max="10446" width="11.1796875" style="23" bestFit="1" customWidth="1"/>
    <col min="10447" max="10448" width="9.1796875" style="23" customWidth="1"/>
    <col min="10449" max="10449" width="13.81640625" style="23" customWidth="1"/>
    <col min="10450" max="10450" width="17" style="23" customWidth="1"/>
    <col min="10451" max="10451" width="9" style="23" customWidth="1"/>
    <col min="10452" max="10454" width="11.7265625" style="23" customWidth="1"/>
    <col min="10455" max="10456" width="4" style="23" customWidth="1"/>
    <col min="10457" max="10457" width="11.7265625" style="23" customWidth="1"/>
    <col min="10458" max="10458" width="12.1796875" style="23" customWidth="1"/>
    <col min="10459" max="10459" width="11.7265625" style="23" customWidth="1"/>
    <col min="10460" max="10460" width="7" style="23" customWidth="1"/>
    <col min="10461" max="10461" width="8.7265625" style="23" customWidth="1"/>
    <col min="10462" max="10462" width="11.7265625" style="23" bestFit="1" customWidth="1"/>
    <col min="10463" max="10687" width="9.1796875" style="23" customWidth="1"/>
    <col min="10688" max="10688" width="11.7265625" style="23" customWidth="1"/>
    <col min="10689" max="10689" width="7.26953125" style="23" customWidth="1"/>
    <col min="10690" max="10690" width="11.1796875" style="23" customWidth="1"/>
    <col min="10691" max="10691" width="8" style="23" customWidth="1"/>
    <col min="10692" max="10692" width="9.453125" style="23" customWidth="1"/>
    <col min="10693" max="10693" width="11.1796875" style="23" bestFit="1" customWidth="1"/>
    <col min="10694" max="10694" width="38.7265625" style="23" customWidth="1"/>
    <col min="10695" max="10695" width="35.54296875" style="23" customWidth="1"/>
    <col min="10696" max="10696" width="4.81640625" style="23"/>
    <col min="10697" max="10697" width="9.1796875" style="23" customWidth="1"/>
    <col min="10698" max="10698" width="7.26953125" style="23" customWidth="1"/>
    <col min="10699" max="10699" width="13.26953125" style="23" bestFit="1" customWidth="1"/>
    <col min="10700" max="10700" width="9.453125" style="23" customWidth="1"/>
    <col min="10701" max="10701" width="8" style="23" customWidth="1"/>
    <col min="10702" max="10702" width="11.1796875" style="23" bestFit="1" customWidth="1"/>
    <col min="10703" max="10704" width="9.1796875" style="23" customWidth="1"/>
    <col min="10705" max="10705" width="13.81640625" style="23" customWidth="1"/>
    <col min="10706" max="10706" width="17" style="23" customWidth="1"/>
    <col min="10707" max="10707" width="9" style="23" customWidth="1"/>
    <col min="10708" max="10710" width="11.7265625" style="23" customWidth="1"/>
    <col min="10711" max="10712" width="4" style="23" customWidth="1"/>
    <col min="10713" max="10713" width="11.7265625" style="23" customWidth="1"/>
    <col min="10714" max="10714" width="12.1796875" style="23" customWidth="1"/>
    <col min="10715" max="10715" width="11.7265625" style="23" customWidth="1"/>
    <col min="10716" max="10716" width="7" style="23" customWidth="1"/>
    <col min="10717" max="10717" width="8.7265625" style="23" customWidth="1"/>
    <col min="10718" max="10718" width="11.7265625" style="23" bestFit="1" customWidth="1"/>
    <col min="10719" max="10943" width="9.1796875" style="23" customWidth="1"/>
    <col min="10944" max="10944" width="11.7265625" style="23" customWidth="1"/>
    <col min="10945" max="10945" width="7.26953125" style="23" customWidth="1"/>
    <col min="10946" max="10946" width="11.1796875" style="23" customWidth="1"/>
    <col min="10947" max="10947" width="8" style="23" customWidth="1"/>
    <col min="10948" max="10948" width="9.453125" style="23" customWidth="1"/>
    <col min="10949" max="10949" width="11.1796875" style="23" bestFit="1" customWidth="1"/>
    <col min="10950" max="10950" width="38.7265625" style="23" customWidth="1"/>
    <col min="10951" max="10951" width="35.54296875" style="23" customWidth="1"/>
    <col min="10952" max="10952" width="4.81640625" style="23"/>
    <col min="10953" max="10953" width="9.1796875" style="23" customWidth="1"/>
    <col min="10954" max="10954" width="7.26953125" style="23" customWidth="1"/>
    <col min="10955" max="10955" width="13.26953125" style="23" bestFit="1" customWidth="1"/>
    <col min="10956" max="10956" width="9.453125" style="23" customWidth="1"/>
    <col min="10957" max="10957" width="8" style="23" customWidth="1"/>
    <col min="10958" max="10958" width="11.1796875" style="23" bestFit="1" customWidth="1"/>
    <col min="10959" max="10960" width="9.1796875" style="23" customWidth="1"/>
    <col min="10961" max="10961" width="13.81640625" style="23" customWidth="1"/>
    <col min="10962" max="10962" width="17" style="23" customWidth="1"/>
    <col min="10963" max="10963" width="9" style="23" customWidth="1"/>
    <col min="10964" max="10966" width="11.7265625" style="23" customWidth="1"/>
    <col min="10967" max="10968" width="4" style="23" customWidth="1"/>
    <col min="10969" max="10969" width="11.7265625" style="23" customWidth="1"/>
    <col min="10970" max="10970" width="12.1796875" style="23" customWidth="1"/>
    <col min="10971" max="10971" width="11.7265625" style="23" customWidth="1"/>
    <col min="10972" max="10972" width="7" style="23" customWidth="1"/>
    <col min="10973" max="10973" width="8.7265625" style="23" customWidth="1"/>
    <col min="10974" max="10974" width="11.7265625" style="23" bestFit="1" customWidth="1"/>
    <col min="10975" max="11199" width="9.1796875" style="23" customWidth="1"/>
    <col min="11200" max="11200" width="11.7265625" style="23" customWidth="1"/>
    <col min="11201" max="11201" width="7.26953125" style="23" customWidth="1"/>
    <col min="11202" max="11202" width="11.1796875" style="23" customWidth="1"/>
    <col min="11203" max="11203" width="8" style="23" customWidth="1"/>
    <col min="11204" max="11204" width="9.453125" style="23" customWidth="1"/>
    <col min="11205" max="11205" width="11.1796875" style="23" bestFit="1" customWidth="1"/>
    <col min="11206" max="11206" width="38.7265625" style="23" customWidth="1"/>
    <col min="11207" max="11207" width="35.54296875" style="23" customWidth="1"/>
    <col min="11208" max="11208" width="4.81640625" style="23"/>
    <col min="11209" max="11209" width="9.1796875" style="23" customWidth="1"/>
    <col min="11210" max="11210" width="7.26953125" style="23" customWidth="1"/>
    <col min="11211" max="11211" width="13.26953125" style="23" bestFit="1" customWidth="1"/>
    <col min="11212" max="11212" width="9.453125" style="23" customWidth="1"/>
    <col min="11213" max="11213" width="8" style="23" customWidth="1"/>
    <col min="11214" max="11214" width="11.1796875" style="23" bestFit="1" customWidth="1"/>
    <col min="11215" max="11216" width="9.1796875" style="23" customWidth="1"/>
    <col min="11217" max="11217" width="13.81640625" style="23" customWidth="1"/>
    <col min="11218" max="11218" width="17" style="23" customWidth="1"/>
    <col min="11219" max="11219" width="9" style="23" customWidth="1"/>
    <col min="11220" max="11222" width="11.7265625" style="23" customWidth="1"/>
    <col min="11223" max="11224" width="4" style="23" customWidth="1"/>
    <col min="11225" max="11225" width="11.7265625" style="23" customWidth="1"/>
    <col min="11226" max="11226" width="12.1796875" style="23" customWidth="1"/>
    <col min="11227" max="11227" width="11.7265625" style="23" customWidth="1"/>
    <col min="11228" max="11228" width="7" style="23" customWidth="1"/>
    <col min="11229" max="11229" width="8.7265625" style="23" customWidth="1"/>
    <col min="11230" max="11230" width="11.7265625" style="23" bestFit="1" customWidth="1"/>
    <col min="11231" max="11455" width="9.1796875" style="23" customWidth="1"/>
    <col min="11456" max="11456" width="11.7265625" style="23" customWidth="1"/>
    <col min="11457" max="11457" width="7.26953125" style="23" customWidth="1"/>
    <col min="11458" max="11458" width="11.1796875" style="23" customWidth="1"/>
    <col min="11459" max="11459" width="8" style="23" customWidth="1"/>
    <col min="11460" max="11460" width="9.453125" style="23" customWidth="1"/>
    <col min="11461" max="11461" width="11.1796875" style="23" bestFit="1" customWidth="1"/>
    <col min="11462" max="11462" width="38.7265625" style="23" customWidth="1"/>
    <col min="11463" max="11463" width="35.54296875" style="23" customWidth="1"/>
    <col min="11464" max="11464" width="4.81640625" style="23"/>
    <col min="11465" max="11465" width="9.1796875" style="23" customWidth="1"/>
    <col min="11466" max="11466" width="7.26953125" style="23" customWidth="1"/>
    <col min="11467" max="11467" width="13.26953125" style="23" bestFit="1" customWidth="1"/>
    <col min="11468" max="11468" width="9.453125" style="23" customWidth="1"/>
    <col min="11469" max="11469" width="8" style="23" customWidth="1"/>
    <col min="11470" max="11470" width="11.1796875" style="23" bestFit="1" customWidth="1"/>
    <col min="11471" max="11472" width="9.1796875" style="23" customWidth="1"/>
    <col min="11473" max="11473" width="13.81640625" style="23" customWidth="1"/>
    <col min="11474" max="11474" width="17" style="23" customWidth="1"/>
    <col min="11475" max="11475" width="9" style="23" customWidth="1"/>
    <col min="11476" max="11478" width="11.7265625" style="23" customWidth="1"/>
    <col min="11479" max="11480" width="4" style="23" customWidth="1"/>
    <col min="11481" max="11481" width="11.7265625" style="23" customWidth="1"/>
    <col min="11482" max="11482" width="12.1796875" style="23" customWidth="1"/>
    <col min="11483" max="11483" width="11.7265625" style="23" customWidth="1"/>
    <col min="11484" max="11484" width="7" style="23" customWidth="1"/>
    <col min="11485" max="11485" width="8.7265625" style="23" customWidth="1"/>
    <col min="11486" max="11486" width="11.7265625" style="23" bestFit="1" customWidth="1"/>
    <col min="11487" max="11711" width="9.1796875" style="23" customWidth="1"/>
    <col min="11712" max="11712" width="11.7265625" style="23" customWidth="1"/>
    <col min="11713" max="11713" width="7.26953125" style="23" customWidth="1"/>
    <col min="11714" max="11714" width="11.1796875" style="23" customWidth="1"/>
    <col min="11715" max="11715" width="8" style="23" customWidth="1"/>
    <col min="11716" max="11716" width="9.453125" style="23" customWidth="1"/>
    <col min="11717" max="11717" width="11.1796875" style="23" bestFit="1" customWidth="1"/>
    <col min="11718" max="11718" width="38.7265625" style="23" customWidth="1"/>
    <col min="11719" max="11719" width="35.54296875" style="23" customWidth="1"/>
    <col min="11720" max="11720" width="4.81640625" style="23"/>
    <col min="11721" max="11721" width="9.1796875" style="23" customWidth="1"/>
    <col min="11722" max="11722" width="7.26953125" style="23" customWidth="1"/>
    <col min="11723" max="11723" width="13.26953125" style="23" bestFit="1" customWidth="1"/>
    <col min="11724" max="11724" width="9.453125" style="23" customWidth="1"/>
    <col min="11725" max="11725" width="8" style="23" customWidth="1"/>
    <col min="11726" max="11726" width="11.1796875" style="23" bestFit="1" customWidth="1"/>
    <col min="11727" max="11728" width="9.1796875" style="23" customWidth="1"/>
    <col min="11729" max="11729" width="13.81640625" style="23" customWidth="1"/>
    <col min="11730" max="11730" width="17" style="23" customWidth="1"/>
    <col min="11731" max="11731" width="9" style="23" customWidth="1"/>
    <col min="11732" max="11734" width="11.7265625" style="23" customWidth="1"/>
    <col min="11735" max="11736" width="4" style="23" customWidth="1"/>
    <col min="11737" max="11737" width="11.7265625" style="23" customWidth="1"/>
    <col min="11738" max="11738" width="12.1796875" style="23" customWidth="1"/>
    <col min="11739" max="11739" width="11.7265625" style="23" customWidth="1"/>
    <col min="11740" max="11740" width="7" style="23" customWidth="1"/>
    <col min="11741" max="11741" width="8.7265625" style="23" customWidth="1"/>
    <col min="11742" max="11742" width="11.7265625" style="23" bestFit="1" customWidth="1"/>
    <col min="11743" max="11967" width="9.1796875" style="23" customWidth="1"/>
    <col min="11968" max="11968" width="11.7265625" style="23" customWidth="1"/>
    <col min="11969" max="11969" width="7.26953125" style="23" customWidth="1"/>
    <col min="11970" max="11970" width="11.1796875" style="23" customWidth="1"/>
    <col min="11971" max="11971" width="8" style="23" customWidth="1"/>
    <col min="11972" max="11972" width="9.453125" style="23" customWidth="1"/>
    <col min="11973" max="11973" width="11.1796875" style="23" bestFit="1" customWidth="1"/>
    <col min="11974" max="11974" width="38.7265625" style="23" customWidth="1"/>
    <col min="11975" max="11975" width="35.54296875" style="23" customWidth="1"/>
    <col min="11976" max="11976" width="4.81640625" style="23"/>
    <col min="11977" max="11977" width="9.1796875" style="23" customWidth="1"/>
    <col min="11978" max="11978" width="7.26953125" style="23" customWidth="1"/>
    <col min="11979" max="11979" width="13.26953125" style="23" bestFit="1" customWidth="1"/>
    <col min="11980" max="11980" width="9.453125" style="23" customWidth="1"/>
    <col min="11981" max="11981" width="8" style="23" customWidth="1"/>
    <col min="11982" max="11982" width="11.1796875" style="23" bestFit="1" customWidth="1"/>
    <col min="11983" max="11984" width="9.1796875" style="23" customWidth="1"/>
    <col min="11985" max="11985" width="13.81640625" style="23" customWidth="1"/>
    <col min="11986" max="11986" width="17" style="23" customWidth="1"/>
    <col min="11987" max="11987" width="9" style="23" customWidth="1"/>
    <col min="11988" max="11990" width="11.7265625" style="23" customWidth="1"/>
    <col min="11991" max="11992" width="4" style="23" customWidth="1"/>
    <col min="11993" max="11993" width="11.7265625" style="23" customWidth="1"/>
    <col min="11994" max="11994" width="12.1796875" style="23" customWidth="1"/>
    <col min="11995" max="11995" width="11.7265625" style="23" customWidth="1"/>
    <col min="11996" max="11996" width="7" style="23" customWidth="1"/>
    <col min="11997" max="11997" width="8.7265625" style="23" customWidth="1"/>
    <col min="11998" max="11998" width="11.7265625" style="23" bestFit="1" customWidth="1"/>
    <col min="11999" max="12223" width="9.1796875" style="23" customWidth="1"/>
    <col min="12224" max="12224" width="11.7265625" style="23" customWidth="1"/>
    <col min="12225" max="12225" width="7.26953125" style="23" customWidth="1"/>
    <col min="12226" max="12226" width="11.1796875" style="23" customWidth="1"/>
    <col min="12227" max="12227" width="8" style="23" customWidth="1"/>
    <col min="12228" max="12228" width="9.453125" style="23" customWidth="1"/>
    <col min="12229" max="12229" width="11.1796875" style="23" bestFit="1" customWidth="1"/>
    <col min="12230" max="12230" width="38.7265625" style="23" customWidth="1"/>
    <col min="12231" max="12231" width="35.54296875" style="23" customWidth="1"/>
    <col min="12232" max="12232" width="4.81640625" style="23"/>
    <col min="12233" max="12233" width="9.1796875" style="23" customWidth="1"/>
    <col min="12234" max="12234" width="7.26953125" style="23" customWidth="1"/>
    <col min="12235" max="12235" width="13.26953125" style="23" bestFit="1" customWidth="1"/>
    <col min="12236" max="12236" width="9.453125" style="23" customWidth="1"/>
    <col min="12237" max="12237" width="8" style="23" customWidth="1"/>
    <col min="12238" max="12238" width="11.1796875" style="23" bestFit="1" customWidth="1"/>
    <col min="12239" max="12240" width="9.1796875" style="23" customWidth="1"/>
    <col min="12241" max="12241" width="13.81640625" style="23" customWidth="1"/>
    <col min="12242" max="12242" width="17" style="23" customWidth="1"/>
    <col min="12243" max="12243" width="9" style="23" customWidth="1"/>
    <col min="12244" max="12246" width="11.7265625" style="23" customWidth="1"/>
    <col min="12247" max="12248" width="4" style="23" customWidth="1"/>
    <col min="12249" max="12249" width="11.7265625" style="23" customWidth="1"/>
    <col min="12250" max="12250" width="12.1796875" style="23" customWidth="1"/>
    <col min="12251" max="12251" width="11.7265625" style="23" customWidth="1"/>
    <col min="12252" max="12252" width="7" style="23" customWidth="1"/>
    <col min="12253" max="12253" width="8.7265625" style="23" customWidth="1"/>
    <col min="12254" max="12254" width="11.7265625" style="23" bestFit="1" customWidth="1"/>
    <col min="12255" max="12479" width="9.1796875" style="23" customWidth="1"/>
    <col min="12480" max="12480" width="11.7265625" style="23" customWidth="1"/>
    <col min="12481" max="12481" width="7.26953125" style="23" customWidth="1"/>
    <col min="12482" max="12482" width="11.1796875" style="23" customWidth="1"/>
    <col min="12483" max="12483" width="8" style="23" customWidth="1"/>
    <col min="12484" max="12484" width="9.453125" style="23" customWidth="1"/>
    <col min="12485" max="12485" width="11.1796875" style="23" bestFit="1" customWidth="1"/>
    <col min="12486" max="12486" width="38.7265625" style="23" customWidth="1"/>
    <col min="12487" max="12487" width="35.54296875" style="23" customWidth="1"/>
    <col min="12488" max="12488" width="4.81640625" style="23"/>
    <col min="12489" max="12489" width="9.1796875" style="23" customWidth="1"/>
    <col min="12490" max="12490" width="7.26953125" style="23" customWidth="1"/>
    <col min="12491" max="12491" width="13.26953125" style="23" bestFit="1" customWidth="1"/>
    <col min="12492" max="12492" width="9.453125" style="23" customWidth="1"/>
    <col min="12493" max="12493" width="8" style="23" customWidth="1"/>
    <col min="12494" max="12494" width="11.1796875" style="23" bestFit="1" customWidth="1"/>
    <col min="12495" max="12496" width="9.1796875" style="23" customWidth="1"/>
    <col min="12497" max="12497" width="13.81640625" style="23" customWidth="1"/>
    <col min="12498" max="12498" width="17" style="23" customWidth="1"/>
    <col min="12499" max="12499" width="9" style="23" customWidth="1"/>
    <col min="12500" max="12502" width="11.7265625" style="23" customWidth="1"/>
    <col min="12503" max="12504" width="4" style="23" customWidth="1"/>
    <col min="12505" max="12505" width="11.7265625" style="23" customWidth="1"/>
    <col min="12506" max="12506" width="12.1796875" style="23" customWidth="1"/>
    <col min="12507" max="12507" width="11.7265625" style="23" customWidth="1"/>
    <col min="12508" max="12508" width="7" style="23" customWidth="1"/>
    <col min="12509" max="12509" width="8.7265625" style="23" customWidth="1"/>
    <col min="12510" max="12510" width="11.7265625" style="23" bestFit="1" customWidth="1"/>
    <col min="12511" max="12735" width="9.1796875" style="23" customWidth="1"/>
    <col min="12736" max="12736" width="11.7265625" style="23" customWidth="1"/>
    <col min="12737" max="12737" width="7.26953125" style="23" customWidth="1"/>
    <col min="12738" max="12738" width="11.1796875" style="23" customWidth="1"/>
    <col min="12739" max="12739" width="8" style="23" customWidth="1"/>
    <col min="12740" max="12740" width="9.453125" style="23" customWidth="1"/>
    <col min="12741" max="12741" width="11.1796875" style="23" bestFit="1" customWidth="1"/>
    <col min="12742" max="12742" width="38.7265625" style="23" customWidth="1"/>
    <col min="12743" max="12743" width="35.54296875" style="23" customWidth="1"/>
    <col min="12744" max="12744" width="4.81640625" style="23"/>
    <col min="12745" max="12745" width="9.1796875" style="23" customWidth="1"/>
    <col min="12746" max="12746" width="7.26953125" style="23" customWidth="1"/>
    <col min="12747" max="12747" width="13.26953125" style="23" bestFit="1" customWidth="1"/>
    <col min="12748" max="12748" width="9.453125" style="23" customWidth="1"/>
    <col min="12749" max="12749" width="8" style="23" customWidth="1"/>
    <col min="12750" max="12750" width="11.1796875" style="23" bestFit="1" customWidth="1"/>
    <col min="12751" max="12752" width="9.1796875" style="23" customWidth="1"/>
    <col min="12753" max="12753" width="13.81640625" style="23" customWidth="1"/>
    <col min="12754" max="12754" width="17" style="23" customWidth="1"/>
    <col min="12755" max="12755" width="9" style="23" customWidth="1"/>
    <col min="12756" max="12758" width="11.7265625" style="23" customWidth="1"/>
    <col min="12759" max="12760" width="4" style="23" customWidth="1"/>
    <col min="12761" max="12761" width="11.7265625" style="23" customWidth="1"/>
    <col min="12762" max="12762" width="12.1796875" style="23" customWidth="1"/>
    <col min="12763" max="12763" width="11.7265625" style="23" customWidth="1"/>
    <col min="12764" max="12764" width="7" style="23" customWidth="1"/>
    <col min="12765" max="12765" width="8.7265625" style="23" customWidth="1"/>
    <col min="12766" max="12766" width="11.7265625" style="23" bestFit="1" customWidth="1"/>
    <col min="12767" max="12991" width="9.1796875" style="23" customWidth="1"/>
    <col min="12992" max="12992" width="11.7265625" style="23" customWidth="1"/>
    <col min="12993" max="12993" width="7.26953125" style="23" customWidth="1"/>
    <col min="12994" max="12994" width="11.1796875" style="23" customWidth="1"/>
    <col min="12995" max="12995" width="8" style="23" customWidth="1"/>
    <col min="12996" max="12996" width="9.453125" style="23" customWidth="1"/>
    <col min="12997" max="12997" width="11.1796875" style="23" bestFit="1" customWidth="1"/>
    <col min="12998" max="12998" width="38.7265625" style="23" customWidth="1"/>
    <col min="12999" max="12999" width="35.54296875" style="23" customWidth="1"/>
    <col min="13000" max="13000" width="4.81640625" style="23"/>
    <col min="13001" max="13001" width="9.1796875" style="23" customWidth="1"/>
    <col min="13002" max="13002" width="7.26953125" style="23" customWidth="1"/>
    <col min="13003" max="13003" width="13.26953125" style="23" bestFit="1" customWidth="1"/>
    <col min="13004" max="13004" width="9.453125" style="23" customWidth="1"/>
    <col min="13005" max="13005" width="8" style="23" customWidth="1"/>
    <col min="13006" max="13006" width="11.1796875" style="23" bestFit="1" customWidth="1"/>
    <col min="13007" max="13008" width="9.1796875" style="23" customWidth="1"/>
    <col min="13009" max="13009" width="13.81640625" style="23" customWidth="1"/>
    <col min="13010" max="13010" width="17" style="23" customWidth="1"/>
    <col min="13011" max="13011" width="9" style="23" customWidth="1"/>
    <col min="13012" max="13014" width="11.7265625" style="23" customWidth="1"/>
    <col min="13015" max="13016" width="4" style="23" customWidth="1"/>
    <col min="13017" max="13017" width="11.7265625" style="23" customWidth="1"/>
    <col min="13018" max="13018" width="12.1796875" style="23" customWidth="1"/>
    <col min="13019" max="13019" width="11.7265625" style="23" customWidth="1"/>
    <col min="13020" max="13020" width="7" style="23" customWidth="1"/>
    <col min="13021" max="13021" width="8.7265625" style="23" customWidth="1"/>
    <col min="13022" max="13022" width="11.7265625" style="23" bestFit="1" customWidth="1"/>
    <col min="13023" max="13247" width="9.1796875" style="23" customWidth="1"/>
    <col min="13248" max="13248" width="11.7265625" style="23" customWidth="1"/>
    <col min="13249" max="13249" width="7.26953125" style="23" customWidth="1"/>
    <col min="13250" max="13250" width="11.1796875" style="23" customWidth="1"/>
    <col min="13251" max="13251" width="8" style="23" customWidth="1"/>
    <col min="13252" max="13252" width="9.453125" style="23" customWidth="1"/>
    <col min="13253" max="13253" width="11.1796875" style="23" bestFit="1" customWidth="1"/>
    <col min="13254" max="13254" width="38.7265625" style="23" customWidth="1"/>
    <col min="13255" max="13255" width="35.54296875" style="23" customWidth="1"/>
    <col min="13256" max="13256" width="4.81640625" style="23"/>
    <col min="13257" max="13257" width="9.1796875" style="23" customWidth="1"/>
    <col min="13258" max="13258" width="7.26953125" style="23" customWidth="1"/>
    <col min="13259" max="13259" width="13.26953125" style="23" bestFit="1" customWidth="1"/>
    <col min="13260" max="13260" width="9.453125" style="23" customWidth="1"/>
    <col min="13261" max="13261" width="8" style="23" customWidth="1"/>
    <col min="13262" max="13262" width="11.1796875" style="23" bestFit="1" customWidth="1"/>
    <col min="13263" max="13264" width="9.1796875" style="23" customWidth="1"/>
    <col min="13265" max="13265" width="13.81640625" style="23" customWidth="1"/>
    <col min="13266" max="13266" width="17" style="23" customWidth="1"/>
    <col min="13267" max="13267" width="9" style="23" customWidth="1"/>
    <col min="13268" max="13270" width="11.7265625" style="23" customWidth="1"/>
    <col min="13271" max="13272" width="4" style="23" customWidth="1"/>
    <col min="13273" max="13273" width="11.7265625" style="23" customWidth="1"/>
    <col min="13274" max="13274" width="12.1796875" style="23" customWidth="1"/>
    <col min="13275" max="13275" width="11.7265625" style="23" customWidth="1"/>
    <col min="13276" max="13276" width="7" style="23" customWidth="1"/>
    <col min="13277" max="13277" width="8.7265625" style="23" customWidth="1"/>
    <col min="13278" max="13278" width="11.7265625" style="23" bestFit="1" customWidth="1"/>
    <col min="13279" max="13503" width="9.1796875" style="23" customWidth="1"/>
    <col min="13504" max="13504" width="11.7265625" style="23" customWidth="1"/>
    <col min="13505" max="13505" width="7.26953125" style="23" customWidth="1"/>
    <col min="13506" max="13506" width="11.1796875" style="23" customWidth="1"/>
    <col min="13507" max="13507" width="8" style="23" customWidth="1"/>
    <col min="13508" max="13508" width="9.453125" style="23" customWidth="1"/>
    <col min="13509" max="13509" width="11.1796875" style="23" bestFit="1" customWidth="1"/>
    <col min="13510" max="13510" width="38.7265625" style="23" customWidth="1"/>
    <col min="13511" max="13511" width="35.54296875" style="23" customWidth="1"/>
    <col min="13512" max="13512" width="4.81640625" style="23"/>
    <col min="13513" max="13513" width="9.1796875" style="23" customWidth="1"/>
    <col min="13514" max="13514" width="7.26953125" style="23" customWidth="1"/>
    <col min="13515" max="13515" width="13.26953125" style="23" bestFit="1" customWidth="1"/>
    <col min="13516" max="13516" width="9.453125" style="23" customWidth="1"/>
    <col min="13517" max="13517" width="8" style="23" customWidth="1"/>
    <col min="13518" max="13518" width="11.1796875" style="23" bestFit="1" customWidth="1"/>
    <col min="13519" max="13520" width="9.1796875" style="23" customWidth="1"/>
    <col min="13521" max="13521" width="13.81640625" style="23" customWidth="1"/>
    <col min="13522" max="13522" width="17" style="23" customWidth="1"/>
    <col min="13523" max="13523" width="9" style="23" customWidth="1"/>
    <col min="13524" max="13526" width="11.7265625" style="23" customWidth="1"/>
    <col min="13527" max="13528" width="4" style="23" customWidth="1"/>
    <col min="13529" max="13529" width="11.7265625" style="23" customWidth="1"/>
    <col min="13530" max="13530" width="12.1796875" style="23" customWidth="1"/>
    <col min="13531" max="13531" width="11.7265625" style="23" customWidth="1"/>
    <col min="13532" max="13532" width="7" style="23" customWidth="1"/>
    <col min="13533" max="13533" width="8.7265625" style="23" customWidth="1"/>
    <col min="13534" max="13534" width="11.7265625" style="23" bestFit="1" customWidth="1"/>
    <col min="13535" max="13759" width="9.1796875" style="23" customWidth="1"/>
    <col min="13760" max="13760" width="11.7265625" style="23" customWidth="1"/>
    <col min="13761" max="13761" width="7.26953125" style="23" customWidth="1"/>
    <col min="13762" max="13762" width="11.1796875" style="23" customWidth="1"/>
    <col min="13763" max="13763" width="8" style="23" customWidth="1"/>
    <col min="13764" max="13764" width="9.453125" style="23" customWidth="1"/>
    <col min="13765" max="13765" width="11.1796875" style="23" bestFit="1" customWidth="1"/>
    <col min="13766" max="13766" width="38.7265625" style="23" customWidth="1"/>
    <col min="13767" max="13767" width="35.54296875" style="23" customWidth="1"/>
    <col min="13768" max="13768" width="4.81640625" style="23"/>
    <col min="13769" max="13769" width="9.1796875" style="23" customWidth="1"/>
    <col min="13770" max="13770" width="7.26953125" style="23" customWidth="1"/>
    <col min="13771" max="13771" width="13.26953125" style="23" bestFit="1" customWidth="1"/>
    <col min="13772" max="13772" width="9.453125" style="23" customWidth="1"/>
    <col min="13773" max="13773" width="8" style="23" customWidth="1"/>
    <col min="13774" max="13774" width="11.1796875" style="23" bestFit="1" customWidth="1"/>
    <col min="13775" max="13776" width="9.1796875" style="23" customWidth="1"/>
    <col min="13777" max="13777" width="13.81640625" style="23" customWidth="1"/>
    <col min="13778" max="13778" width="17" style="23" customWidth="1"/>
    <col min="13779" max="13779" width="9" style="23" customWidth="1"/>
    <col min="13780" max="13782" width="11.7265625" style="23" customWidth="1"/>
    <col min="13783" max="13784" width="4" style="23" customWidth="1"/>
    <col min="13785" max="13785" width="11.7265625" style="23" customWidth="1"/>
    <col min="13786" max="13786" width="12.1796875" style="23" customWidth="1"/>
    <col min="13787" max="13787" width="11.7265625" style="23" customWidth="1"/>
    <col min="13788" max="13788" width="7" style="23" customWidth="1"/>
    <col min="13789" max="13789" width="8.7265625" style="23" customWidth="1"/>
    <col min="13790" max="13790" width="11.7265625" style="23" bestFit="1" customWidth="1"/>
    <col min="13791" max="14015" width="9.1796875" style="23" customWidth="1"/>
    <col min="14016" max="14016" width="11.7265625" style="23" customWidth="1"/>
    <col min="14017" max="14017" width="7.26953125" style="23" customWidth="1"/>
    <col min="14018" max="14018" width="11.1796875" style="23" customWidth="1"/>
    <col min="14019" max="14019" width="8" style="23" customWidth="1"/>
    <col min="14020" max="14020" width="9.453125" style="23" customWidth="1"/>
    <col min="14021" max="14021" width="11.1796875" style="23" bestFit="1" customWidth="1"/>
    <col min="14022" max="14022" width="38.7265625" style="23" customWidth="1"/>
    <col min="14023" max="14023" width="35.54296875" style="23" customWidth="1"/>
    <col min="14024" max="14024" width="4.81640625" style="23"/>
    <col min="14025" max="14025" width="9.1796875" style="23" customWidth="1"/>
    <col min="14026" max="14026" width="7.26953125" style="23" customWidth="1"/>
    <col min="14027" max="14027" width="13.26953125" style="23" bestFit="1" customWidth="1"/>
    <col min="14028" max="14028" width="9.453125" style="23" customWidth="1"/>
    <col min="14029" max="14029" width="8" style="23" customWidth="1"/>
    <col min="14030" max="14030" width="11.1796875" style="23" bestFit="1" customWidth="1"/>
    <col min="14031" max="14032" width="9.1796875" style="23" customWidth="1"/>
    <col min="14033" max="14033" width="13.81640625" style="23" customWidth="1"/>
    <col min="14034" max="14034" width="17" style="23" customWidth="1"/>
    <col min="14035" max="14035" width="9" style="23" customWidth="1"/>
    <col min="14036" max="14038" width="11.7265625" style="23" customWidth="1"/>
    <col min="14039" max="14040" width="4" style="23" customWidth="1"/>
    <col min="14041" max="14041" width="11.7265625" style="23" customWidth="1"/>
    <col min="14042" max="14042" width="12.1796875" style="23" customWidth="1"/>
    <col min="14043" max="14043" width="11.7265625" style="23" customWidth="1"/>
    <col min="14044" max="14044" width="7" style="23" customWidth="1"/>
    <col min="14045" max="14045" width="8.7265625" style="23" customWidth="1"/>
    <col min="14046" max="14046" width="11.7265625" style="23" bestFit="1" customWidth="1"/>
    <col min="14047" max="14271" width="9.1796875" style="23" customWidth="1"/>
    <col min="14272" max="14272" width="11.7265625" style="23" customWidth="1"/>
    <col min="14273" max="14273" width="7.26953125" style="23" customWidth="1"/>
    <col min="14274" max="14274" width="11.1796875" style="23" customWidth="1"/>
    <col min="14275" max="14275" width="8" style="23" customWidth="1"/>
    <col min="14276" max="14276" width="9.453125" style="23" customWidth="1"/>
    <col min="14277" max="14277" width="11.1796875" style="23" bestFit="1" customWidth="1"/>
    <col min="14278" max="14278" width="38.7265625" style="23" customWidth="1"/>
    <col min="14279" max="14279" width="35.54296875" style="23" customWidth="1"/>
    <col min="14280" max="14280" width="4.81640625" style="23"/>
    <col min="14281" max="14281" width="9.1796875" style="23" customWidth="1"/>
    <col min="14282" max="14282" width="7.26953125" style="23" customWidth="1"/>
    <col min="14283" max="14283" width="13.26953125" style="23" bestFit="1" customWidth="1"/>
    <col min="14284" max="14284" width="9.453125" style="23" customWidth="1"/>
    <col min="14285" max="14285" width="8" style="23" customWidth="1"/>
    <col min="14286" max="14286" width="11.1796875" style="23" bestFit="1" customWidth="1"/>
    <col min="14287" max="14288" width="9.1796875" style="23" customWidth="1"/>
    <col min="14289" max="14289" width="13.81640625" style="23" customWidth="1"/>
    <col min="14290" max="14290" width="17" style="23" customWidth="1"/>
    <col min="14291" max="14291" width="9" style="23" customWidth="1"/>
    <col min="14292" max="14294" width="11.7265625" style="23" customWidth="1"/>
    <col min="14295" max="14296" width="4" style="23" customWidth="1"/>
    <col min="14297" max="14297" width="11.7265625" style="23" customWidth="1"/>
    <col min="14298" max="14298" width="12.1796875" style="23" customWidth="1"/>
    <col min="14299" max="14299" width="11.7265625" style="23" customWidth="1"/>
    <col min="14300" max="14300" width="7" style="23" customWidth="1"/>
    <col min="14301" max="14301" width="8.7265625" style="23" customWidth="1"/>
    <col min="14302" max="14302" width="11.7265625" style="23" bestFit="1" customWidth="1"/>
    <col min="14303" max="14527" width="9.1796875" style="23" customWidth="1"/>
    <col min="14528" max="14528" width="11.7265625" style="23" customWidth="1"/>
    <col min="14529" max="14529" width="7.26953125" style="23" customWidth="1"/>
    <col min="14530" max="14530" width="11.1796875" style="23" customWidth="1"/>
    <col min="14531" max="14531" width="8" style="23" customWidth="1"/>
    <col min="14532" max="14532" width="9.453125" style="23" customWidth="1"/>
    <col min="14533" max="14533" width="11.1796875" style="23" bestFit="1" customWidth="1"/>
    <col min="14534" max="14534" width="38.7265625" style="23" customWidth="1"/>
    <col min="14535" max="14535" width="35.54296875" style="23" customWidth="1"/>
    <col min="14536" max="14536" width="4.81640625" style="23"/>
    <col min="14537" max="14537" width="9.1796875" style="23" customWidth="1"/>
    <col min="14538" max="14538" width="7.26953125" style="23" customWidth="1"/>
    <col min="14539" max="14539" width="13.26953125" style="23" bestFit="1" customWidth="1"/>
    <col min="14540" max="14540" width="9.453125" style="23" customWidth="1"/>
    <col min="14541" max="14541" width="8" style="23" customWidth="1"/>
    <col min="14542" max="14542" width="11.1796875" style="23" bestFit="1" customWidth="1"/>
    <col min="14543" max="14544" width="9.1796875" style="23" customWidth="1"/>
    <col min="14545" max="14545" width="13.81640625" style="23" customWidth="1"/>
    <col min="14546" max="14546" width="17" style="23" customWidth="1"/>
    <col min="14547" max="14547" width="9" style="23" customWidth="1"/>
    <col min="14548" max="14550" width="11.7265625" style="23" customWidth="1"/>
    <col min="14551" max="14552" width="4" style="23" customWidth="1"/>
    <col min="14553" max="14553" width="11.7265625" style="23" customWidth="1"/>
    <col min="14554" max="14554" width="12.1796875" style="23" customWidth="1"/>
    <col min="14555" max="14555" width="11.7265625" style="23" customWidth="1"/>
    <col min="14556" max="14556" width="7" style="23" customWidth="1"/>
    <col min="14557" max="14557" width="8.7265625" style="23" customWidth="1"/>
    <col min="14558" max="14558" width="11.7265625" style="23" bestFit="1" customWidth="1"/>
    <col min="14559" max="14783" width="9.1796875" style="23" customWidth="1"/>
    <col min="14784" max="14784" width="11.7265625" style="23" customWidth="1"/>
    <col min="14785" max="14785" width="7.26953125" style="23" customWidth="1"/>
    <col min="14786" max="14786" width="11.1796875" style="23" customWidth="1"/>
    <col min="14787" max="14787" width="8" style="23" customWidth="1"/>
    <col min="14788" max="14788" width="9.453125" style="23" customWidth="1"/>
    <col min="14789" max="14789" width="11.1796875" style="23" bestFit="1" customWidth="1"/>
    <col min="14790" max="14790" width="38.7265625" style="23" customWidth="1"/>
    <col min="14791" max="14791" width="35.54296875" style="23" customWidth="1"/>
    <col min="14792" max="14792" width="4.81640625" style="23"/>
    <col min="14793" max="14793" width="9.1796875" style="23" customWidth="1"/>
    <col min="14794" max="14794" width="7.26953125" style="23" customWidth="1"/>
    <col min="14795" max="14795" width="13.26953125" style="23" bestFit="1" customWidth="1"/>
    <col min="14796" max="14796" width="9.453125" style="23" customWidth="1"/>
    <col min="14797" max="14797" width="8" style="23" customWidth="1"/>
    <col min="14798" max="14798" width="11.1796875" style="23" bestFit="1" customWidth="1"/>
    <col min="14799" max="14800" width="9.1796875" style="23" customWidth="1"/>
    <col min="14801" max="14801" width="13.81640625" style="23" customWidth="1"/>
    <col min="14802" max="14802" width="17" style="23" customWidth="1"/>
    <col min="14803" max="14803" width="9" style="23" customWidth="1"/>
    <col min="14804" max="14806" width="11.7265625" style="23" customWidth="1"/>
    <col min="14807" max="14808" width="4" style="23" customWidth="1"/>
    <col min="14809" max="14809" width="11.7265625" style="23" customWidth="1"/>
    <col min="14810" max="14810" width="12.1796875" style="23" customWidth="1"/>
    <col min="14811" max="14811" width="11.7265625" style="23" customWidth="1"/>
    <col min="14812" max="14812" width="7" style="23" customWidth="1"/>
    <col min="14813" max="14813" width="8.7265625" style="23" customWidth="1"/>
    <col min="14814" max="14814" width="11.7265625" style="23" bestFit="1" customWidth="1"/>
    <col min="14815" max="15039" width="9.1796875" style="23" customWidth="1"/>
    <col min="15040" max="15040" width="11.7265625" style="23" customWidth="1"/>
    <col min="15041" max="15041" width="7.26953125" style="23" customWidth="1"/>
    <col min="15042" max="15042" width="11.1796875" style="23" customWidth="1"/>
    <col min="15043" max="15043" width="8" style="23" customWidth="1"/>
    <col min="15044" max="15044" width="9.453125" style="23" customWidth="1"/>
    <col min="15045" max="15045" width="11.1796875" style="23" bestFit="1" customWidth="1"/>
    <col min="15046" max="15046" width="38.7265625" style="23" customWidth="1"/>
    <col min="15047" max="15047" width="35.54296875" style="23" customWidth="1"/>
    <col min="15048" max="15048" width="4.81640625" style="23"/>
    <col min="15049" max="15049" width="9.1796875" style="23" customWidth="1"/>
    <col min="15050" max="15050" width="7.26953125" style="23" customWidth="1"/>
    <col min="15051" max="15051" width="13.26953125" style="23" bestFit="1" customWidth="1"/>
    <col min="15052" max="15052" width="9.453125" style="23" customWidth="1"/>
    <col min="15053" max="15053" width="8" style="23" customWidth="1"/>
    <col min="15054" max="15054" width="11.1796875" style="23" bestFit="1" customWidth="1"/>
    <col min="15055" max="15056" width="9.1796875" style="23" customWidth="1"/>
    <col min="15057" max="15057" width="13.81640625" style="23" customWidth="1"/>
    <col min="15058" max="15058" width="17" style="23" customWidth="1"/>
    <col min="15059" max="15059" width="9" style="23" customWidth="1"/>
    <col min="15060" max="15062" width="11.7265625" style="23" customWidth="1"/>
    <col min="15063" max="15064" width="4" style="23" customWidth="1"/>
    <col min="15065" max="15065" width="11.7265625" style="23" customWidth="1"/>
    <col min="15066" max="15066" width="12.1796875" style="23" customWidth="1"/>
    <col min="15067" max="15067" width="11.7265625" style="23" customWidth="1"/>
    <col min="15068" max="15068" width="7" style="23" customWidth="1"/>
    <col min="15069" max="15069" width="8.7265625" style="23" customWidth="1"/>
    <col min="15070" max="15070" width="11.7265625" style="23" bestFit="1" customWidth="1"/>
    <col min="15071" max="15295" width="9.1796875" style="23" customWidth="1"/>
    <col min="15296" max="15296" width="11.7265625" style="23" customWidth="1"/>
    <col min="15297" max="15297" width="7.26953125" style="23" customWidth="1"/>
    <col min="15298" max="15298" width="11.1796875" style="23" customWidth="1"/>
    <col min="15299" max="15299" width="8" style="23" customWidth="1"/>
    <col min="15300" max="15300" width="9.453125" style="23" customWidth="1"/>
    <col min="15301" max="15301" width="11.1796875" style="23" bestFit="1" customWidth="1"/>
    <col min="15302" max="15302" width="38.7265625" style="23" customWidth="1"/>
    <col min="15303" max="15303" width="35.54296875" style="23" customWidth="1"/>
    <col min="15304" max="15304" width="4.81640625" style="23"/>
    <col min="15305" max="15305" width="9.1796875" style="23" customWidth="1"/>
    <col min="15306" max="15306" width="7.26953125" style="23" customWidth="1"/>
    <col min="15307" max="15307" width="13.26953125" style="23" bestFit="1" customWidth="1"/>
    <col min="15308" max="15308" width="9.453125" style="23" customWidth="1"/>
    <col min="15309" max="15309" width="8" style="23" customWidth="1"/>
    <col min="15310" max="15310" width="11.1796875" style="23" bestFit="1" customWidth="1"/>
    <col min="15311" max="15312" width="9.1796875" style="23" customWidth="1"/>
    <col min="15313" max="15313" width="13.81640625" style="23" customWidth="1"/>
    <col min="15314" max="15314" width="17" style="23" customWidth="1"/>
    <col min="15315" max="15315" width="9" style="23" customWidth="1"/>
    <col min="15316" max="15318" width="11.7265625" style="23" customWidth="1"/>
    <col min="15319" max="15320" width="4" style="23" customWidth="1"/>
    <col min="15321" max="15321" width="11.7265625" style="23" customWidth="1"/>
    <col min="15322" max="15322" width="12.1796875" style="23" customWidth="1"/>
    <col min="15323" max="15323" width="11.7265625" style="23" customWidth="1"/>
    <col min="15324" max="15324" width="7" style="23" customWidth="1"/>
    <col min="15325" max="15325" width="8.7265625" style="23" customWidth="1"/>
    <col min="15326" max="15326" width="11.7265625" style="23" bestFit="1" customWidth="1"/>
    <col min="15327" max="15551" width="9.1796875" style="23" customWidth="1"/>
    <col min="15552" max="15552" width="11.7265625" style="23" customWidth="1"/>
    <col min="15553" max="15553" width="7.26953125" style="23" customWidth="1"/>
    <col min="15554" max="15554" width="11.1796875" style="23" customWidth="1"/>
    <col min="15555" max="15555" width="8" style="23" customWidth="1"/>
    <col min="15556" max="15556" width="9.453125" style="23" customWidth="1"/>
    <col min="15557" max="15557" width="11.1796875" style="23" bestFit="1" customWidth="1"/>
    <col min="15558" max="15558" width="38.7265625" style="23" customWidth="1"/>
    <col min="15559" max="15559" width="35.54296875" style="23" customWidth="1"/>
    <col min="15560" max="15560" width="4.81640625" style="23"/>
    <col min="15561" max="15561" width="9.1796875" style="23" customWidth="1"/>
    <col min="15562" max="15562" width="7.26953125" style="23" customWidth="1"/>
    <col min="15563" max="15563" width="13.26953125" style="23" bestFit="1" customWidth="1"/>
    <col min="15564" max="15564" width="9.453125" style="23" customWidth="1"/>
    <col min="15565" max="15565" width="8" style="23" customWidth="1"/>
    <col min="15566" max="15566" width="11.1796875" style="23" bestFit="1" customWidth="1"/>
    <col min="15567" max="15568" width="9.1796875" style="23" customWidth="1"/>
    <col min="15569" max="15569" width="13.81640625" style="23" customWidth="1"/>
    <col min="15570" max="15570" width="17" style="23" customWidth="1"/>
    <col min="15571" max="15571" width="9" style="23" customWidth="1"/>
    <col min="15572" max="15574" width="11.7265625" style="23" customWidth="1"/>
    <col min="15575" max="15576" width="4" style="23" customWidth="1"/>
    <col min="15577" max="15577" width="11.7265625" style="23" customWidth="1"/>
    <col min="15578" max="15578" width="12.1796875" style="23" customWidth="1"/>
    <col min="15579" max="15579" width="11.7265625" style="23" customWidth="1"/>
    <col min="15580" max="15580" width="7" style="23" customWidth="1"/>
    <col min="15581" max="15581" width="8.7265625" style="23" customWidth="1"/>
    <col min="15582" max="15582" width="11.7265625" style="23" bestFit="1" customWidth="1"/>
    <col min="15583" max="15807" width="9.1796875" style="23" customWidth="1"/>
    <col min="15808" max="15808" width="11.7265625" style="23" customWidth="1"/>
    <col min="15809" max="15809" width="7.26953125" style="23" customWidth="1"/>
    <col min="15810" max="15810" width="11.1796875" style="23" customWidth="1"/>
    <col min="15811" max="15811" width="8" style="23" customWidth="1"/>
    <col min="15812" max="15812" width="9.453125" style="23" customWidth="1"/>
    <col min="15813" max="15813" width="11.1796875" style="23" bestFit="1" customWidth="1"/>
    <col min="15814" max="15814" width="38.7265625" style="23" customWidth="1"/>
    <col min="15815" max="15815" width="35.54296875" style="23" customWidth="1"/>
    <col min="15816" max="15816" width="4.81640625" style="23"/>
    <col min="15817" max="15817" width="9.1796875" style="23" customWidth="1"/>
    <col min="15818" max="15818" width="7.26953125" style="23" customWidth="1"/>
    <col min="15819" max="15819" width="13.26953125" style="23" bestFit="1" customWidth="1"/>
    <col min="15820" max="15820" width="9.453125" style="23" customWidth="1"/>
    <col min="15821" max="15821" width="8" style="23" customWidth="1"/>
    <col min="15822" max="15822" width="11.1796875" style="23" bestFit="1" customWidth="1"/>
    <col min="15823" max="15824" width="9.1796875" style="23" customWidth="1"/>
    <col min="15825" max="15825" width="13.81640625" style="23" customWidth="1"/>
    <col min="15826" max="15826" width="17" style="23" customWidth="1"/>
    <col min="15827" max="15827" width="9" style="23" customWidth="1"/>
    <col min="15828" max="15830" width="11.7265625" style="23" customWidth="1"/>
    <col min="15831" max="15832" width="4" style="23" customWidth="1"/>
    <col min="15833" max="15833" width="11.7265625" style="23" customWidth="1"/>
    <col min="15834" max="15834" width="12.1796875" style="23" customWidth="1"/>
    <col min="15835" max="15835" width="11.7265625" style="23" customWidth="1"/>
    <col min="15836" max="15836" width="7" style="23" customWidth="1"/>
    <col min="15837" max="15837" width="8.7265625" style="23" customWidth="1"/>
    <col min="15838" max="15838" width="11.7265625" style="23" bestFit="1" customWidth="1"/>
    <col min="15839" max="16063" width="9.1796875" style="23" customWidth="1"/>
    <col min="16064" max="16064" width="11.7265625" style="23" customWidth="1"/>
    <col min="16065" max="16065" width="7.26953125" style="23" customWidth="1"/>
    <col min="16066" max="16066" width="11.1796875" style="23" customWidth="1"/>
    <col min="16067" max="16067" width="8" style="23" customWidth="1"/>
    <col min="16068" max="16068" width="9.453125" style="23" customWidth="1"/>
    <col min="16069" max="16069" width="11.1796875" style="23" bestFit="1" customWidth="1"/>
    <col min="16070" max="16070" width="38.7265625" style="23" customWidth="1"/>
    <col min="16071" max="16071" width="35.54296875" style="23" customWidth="1"/>
    <col min="16072" max="16072" width="4.81640625" style="23"/>
    <col min="16073" max="16073" width="9.1796875" style="23" customWidth="1"/>
    <col min="16074" max="16074" width="7.26953125" style="23" customWidth="1"/>
    <col min="16075" max="16075" width="13.26953125" style="23" bestFit="1" customWidth="1"/>
    <col min="16076" max="16076" width="9.453125" style="23" customWidth="1"/>
    <col min="16077" max="16077" width="8" style="23" customWidth="1"/>
    <col min="16078" max="16078" width="11.1796875" style="23" bestFit="1" customWidth="1"/>
    <col min="16079" max="16080" width="9.1796875" style="23" customWidth="1"/>
    <col min="16081" max="16081" width="13.81640625" style="23" customWidth="1"/>
    <col min="16082" max="16082" width="17" style="23" customWidth="1"/>
    <col min="16083" max="16083" width="9" style="23" customWidth="1"/>
    <col min="16084" max="16086" width="11.7265625" style="23" customWidth="1"/>
    <col min="16087" max="16088" width="4" style="23" customWidth="1"/>
    <col min="16089" max="16089" width="11.7265625" style="23" customWidth="1"/>
    <col min="16090" max="16090" width="12.1796875" style="23" customWidth="1"/>
    <col min="16091" max="16091" width="11.7265625" style="23" customWidth="1"/>
    <col min="16092" max="16092" width="7" style="23" customWidth="1"/>
    <col min="16093" max="16093" width="8.7265625" style="23" customWidth="1"/>
    <col min="16094" max="16094" width="11.7265625" style="23" bestFit="1" customWidth="1"/>
    <col min="16095" max="16293" width="9.1796875" style="23" customWidth="1"/>
    <col min="16294" max="16384" width="4.81640625" style="23"/>
  </cols>
  <sheetData>
    <row r="1" spans="1:12" ht="29.5" thickBot="1" x14ac:dyDescent="0.4">
      <c r="A1" s="88" t="s">
        <v>25</v>
      </c>
      <c r="B1" s="88" t="s">
        <v>27</v>
      </c>
      <c r="C1" s="90" t="s">
        <v>8</v>
      </c>
      <c r="D1" s="90" t="s">
        <v>9</v>
      </c>
      <c r="E1" s="90" t="s">
        <v>99</v>
      </c>
      <c r="F1" s="91" t="s">
        <v>56</v>
      </c>
      <c r="G1" s="91" t="s">
        <v>31</v>
      </c>
      <c r="H1" s="90" t="s">
        <v>10</v>
      </c>
      <c r="I1" s="89" t="s">
        <v>30</v>
      </c>
      <c r="J1" s="89" t="s">
        <v>103</v>
      </c>
      <c r="K1" s="88" t="s">
        <v>29</v>
      </c>
      <c r="L1" s="105" t="s">
        <v>102</v>
      </c>
    </row>
    <row r="2" spans="1:12" x14ac:dyDescent="0.35">
      <c r="A2" s="70">
        <v>45286.656215277777</v>
      </c>
      <c r="B2" s="106" t="s">
        <v>174</v>
      </c>
      <c r="C2" s="71" t="s">
        <v>11</v>
      </c>
      <c r="D2" s="71">
        <v>1</v>
      </c>
      <c r="E2" s="107" t="s">
        <v>45</v>
      </c>
      <c r="F2" s="71" t="s">
        <v>51</v>
      </c>
      <c r="G2" s="72" t="s">
        <v>1</v>
      </c>
      <c r="H2" s="73" t="str">
        <f>IF(G2="","NA",IF(G2=J2,"Correct","Incorrect"))</f>
        <v>Correct</v>
      </c>
      <c r="I2" s="74">
        <v>7.6388888888888893E-4</v>
      </c>
      <c r="J2" s="71" t="s">
        <v>1</v>
      </c>
      <c r="K2" s="75"/>
      <c r="L2" s="76">
        <f>IFERROR(VLOOKUP(F2,tblAssignWeightsWithDifficultLv[#All],2,FALSE),"")</f>
        <v>2</v>
      </c>
    </row>
    <row r="3" spans="1:12" x14ac:dyDescent="0.35">
      <c r="A3" s="70">
        <v>45286.656215277777</v>
      </c>
      <c r="B3" s="106" t="s">
        <v>174</v>
      </c>
      <c r="C3" s="71" t="s">
        <v>11</v>
      </c>
      <c r="D3" s="71">
        <v>2</v>
      </c>
      <c r="E3" s="107" t="s">
        <v>61</v>
      </c>
      <c r="F3" s="71" t="s">
        <v>51</v>
      </c>
      <c r="G3" s="72" t="s">
        <v>2</v>
      </c>
      <c r="H3" s="73" t="str">
        <f>IF(G3="","NA",IF(G3=J3,"Correct","Incorrect"))</f>
        <v>Correct</v>
      </c>
      <c r="I3" s="74">
        <v>1.0879629629629629E-3</v>
      </c>
      <c r="J3" s="71" t="s">
        <v>2</v>
      </c>
      <c r="K3" s="75"/>
      <c r="L3" s="76">
        <f>IFERROR(VLOOKUP(F3,tblAssignWeightsWithDifficultLv[#All],2,FALSE),"")</f>
        <v>2</v>
      </c>
    </row>
    <row r="4" spans="1:12" x14ac:dyDescent="0.35">
      <c r="A4" s="70">
        <v>45286.656215277777</v>
      </c>
      <c r="B4" s="106" t="s">
        <v>174</v>
      </c>
      <c r="C4" s="71" t="s">
        <v>11</v>
      </c>
      <c r="D4" s="71">
        <v>3</v>
      </c>
      <c r="E4" s="107" t="s">
        <v>79</v>
      </c>
      <c r="F4" s="71" t="s">
        <v>51</v>
      </c>
      <c r="G4" s="72" t="s">
        <v>2</v>
      </c>
      <c r="H4" s="73" t="str">
        <f>IF(G4="","NA",IF(G4=J4,"Correct","Incorrect"))</f>
        <v>Correct</v>
      </c>
      <c r="I4" s="74">
        <v>9.2592592592592585E-4</v>
      </c>
      <c r="J4" s="71" t="s">
        <v>2</v>
      </c>
      <c r="K4" s="75"/>
      <c r="L4" s="76">
        <f>IFERROR(VLOOKUP(F4,tblAssignWeightsWithDifficultLv[#All],2,FALSE),"")</f>
        <v>2</v>
      </c>
    </row>
    <row r="5" spans="1:12" x14ac:dyDescent="0.35">
      <c r="A5" s="70">
        <v>45286.656215277777</v>
      </c>
      <c r="B5" s="106" t="s">
        <v>174</v>
      </c>
      <c r="C5" s="71" t="s">
        <v>11</v>
      </c>
      <c r="D5" s="71">
        <v>4</v>
      </c>
      <c r="E5" s="107" t="s">
        <v>61</v>
      </c>
      <c r="F5" s="71" t="s">
        <v>51</v>
      </c>
      <c r="G5" s="72" t="s">
        <v>0</v>
      </c>
      <c r="H5" s="73" t="str">
        <f>IF(G5="","NA",IF(G5=J5,"Correct","Incorrect"))</f>
        <v>Correct</v>
      </c>
      <c r="I5" s="74">
        <v>1.2268518518518518E-3</v>
      </c>
      <c r="J5" s="71" t="s">
        <v>0</v>
      </c>
      <c r="K5" s="75"/>
      <c r="L5" s="76">
        <f>IFERROR(VLOOKUP(F5,tblAssignWeightsWithDifficultLv[#All],2,FALSE),"")</f>
        <v>2</v>
      </c>
    </row>
    <row r="6" spans="1:12" x14ac:dyDescent="0.35">
      <c r="A6" s="70">
        <v>45286.656215277777</v>
      </c>
      <c r="B6" s="106" t="s">
        <v>174</v>
      </c>
      <c r="C6" s="71" t="s">
        <v>11</v>
      </c>
      <c r="D6" s="71">
        <v>5</v>
      </c>
      <c r="E6" s="107" t="s">
        <v>61</v>
      </c>
      <c r="F6" s="71" t="s">
        <v>51</v>
      </c>
      <c r="G6" s="72" t="s">
        <v>4</v>
      </c>
      <c r="H6" s="73" t="str">
        <f>IF(G6="","NA",IF(G6=J6,"Correct","Incorrect"))</f>
        <v>Correct</v>
      </c>
      <c r="I6" s="74">
        <v>1.2384259259259258E-3</v>
      </c>
      <c r="J6" s="71" t="s">
        <v>4</v>
      </c>
      <c r="K6" s="75"/>
      <c r="L6" s="76">
        <f>IFERROR(VLOOKUP(F6,tblAssignWeightsWithDifficultLv[#All],2,FALSE),"")</f>
        <v>2</v>
      </c>
    </row>
    <row r="7" spans="1:12" x14ac:dyDescent="0.35">
      <c r="A7" s="70">
        <v>45286.656215277777</v>
      </c>
      <c r="B7" s="106" t="s">
        <v>174</v>
      </c>
      <c r="C7" s="71" t="s">
        <v>11</v>
      </c>
      <c r="D7" s="71">
        <v>6</v>
      </c>
      <c r="E7" s="107" t="s">
        <v>46</v>
      </c>
      <c r="F7" s="71" t="s">
        <v>51</v>
      </c>
      <c r="G7" s="72" t="s">
        <v>3</v>
      </c>
      <c r="H7" s="73" t="str">
        <f>IF(G7="","NA",IF(G7=J7,"Correct","Incorrect"))</f>
        <v>Correct</v>
      </c>
      <c r="I7" s="74">
        <v>7.5231481481481471E-4</v>
      </c>
      <c r="J7" s="71" t="s">
        <v>3</v>
      </c>
      <c r="K7" s="75"/>
      <c r="L7" s="76">
        <f>IFERROR(VLOOKUP(F7,tblAssignWeightsWithDifficultLv[#All],2,FALSE),"")</f>
        <v>2</v>
      </c>
    </row>
    <row r="8" spans="1:12" x14ac:dyDescent="0.35">
      <c r="A8" s="70">
        <v>45286.65730324074</v>
      </c>
      <c r="B8" s="106" t="s">
        <v>174</v>
      </c>
      <c r="C8" s="71" t="s">
        <v>11</v>
      </c>
      <c r="D8" s="71">
        <v>7</v>
      </c>
      <c r="E8" s="107" t="s">
        <v>74</v>
      </c>
      <c r="F8" s="71" t="s">
        <v>51</v>
      </c>
      <c r="G8" s="72" t="s">
        <v>3</v>
      </c>
      <c r="H8" s="73" t="str">
        <f>IF(G8="","NA",IF(G8=J8,"Correct","Incorrect"))</f>
        <v>Correct</v>
      </c>
      <c r="I8" s="74">
        <v>7.5231481481481471E-4</v>
      </c>
      <c r="J8" s="71" t="s">
        <v>3</v>
      </c>
      <c r="K8" s="75"/>
      <c r="L8" s="76">
        <f>IFERROR(VLOOKUP(F8,tblAssignWeightsWithDifficultLv[#All],2,FALSE),"")</f>
        <v>2</v>
      </c>
    </row>
    <row r="9" spans="1:12" x14ac:dyDescent="0.35">
      <c r="A9" s="70">
        <v>45286.658229166664</v>
      </c>
      <c r="B9" s="106" t="s">
        <v>174</v>
      </c>
      <c r="C9" s="71" t="s">
        <v>11</v>
      </c>
      <c r="D9" s="71">
        <v>8</v>
      </c>
      <c r="E9" s="107" t="s">
        <v>61</v>
      </c>
      <c r="F9" s="71" t="s">
        <v>51</v>
      </c>
      <c r="G9" s="72" t="s">
        <v>0</v>
      </c>
      <c r="H9" s="73" t="str">
        <f>IF(G9="","NA",IF(G9=J9,"Correct","Incorrect"))</f>
        <v>Correct</v>
      </c>
      <c r="I9" s="74">
        <v>1.0532407407407407E-3</v>
      </c>
      <c r="J9" s="71" t="s">
        <v>0</v>
      </c>
      <c r="K9" s="75"/>
      <c r="L9" s="76">
        <f>IFERROR(VLOOKUP(F9,tblAssignWeightsWithDifficultLv[#All],2,FALSE),"")</f>
        <v>2</v>
      </c>
    </row>
    <row r="10" spans="1:12" x14ac:dyDescent="0.35">
      <c r="A10" s="70">
        <v>45286.659456018519</v>
      </c>
      <c r="B10" s="106" t="s">
        <v>174</v>
      </c>
      <c r="C10" s="71" t="s">
        <v>11</v>
      </c>
      <c r="D10" s="71">
        <v>9</v>
      </c>
      <c r="E10" s="107" t="s">
        <v>61</v>
      </c>
      <c r="F10" s="71" t="s">
        <v>51</v>
      </c>
      <c r="G10" s="72" t="s">
        <v>3</v>
      </c>
      <c r="H10" s="73" t="str">
        <f>IF(G10="","NA",IF(G10=J10,"Correct","Incorrect"))</f>
        <v>Correct</v>
      </c>
      <c r="I10" s="74">
        <v>7.9861111111111105E-4</v>
      </c>
      <c r="J10" s="71" t="s">
        <v>3</v>
      </c>
      <c r="K10" s="75"/>
      <c r="L10" s="76">
        <f>IFERROR(VLOOKUP(F10,tblAssignWeightsWithDifficultLv[#All],2,FALSE),"")</f>
        <v>2</v>
      </c>
    </row>
    <row r="11" spans="1:12" x14ac:dyDescent="0.35">
      <c r="A11" s="70">
        <v>45286.660694444443</v>
      </c>
      <c r="B11" s="106" t="s">
        <v>174</v>
      </c>
      <c r="C11" s="71" t="s">
        <v>11</v>
      </c>
      <c r="D11" s="71">
        <v>10</v>
      </c>
      <c r="E11" s="107" t="s">
        <v>44</v>
      </c>
      <c r="F11" s="71" t="s">
        <v>51</v>
      </c>
      <c r="G11" s="72" t="s">
        <v>1</v>
      </c>
      <c r="H11" s="73" t="str">
        <f>IF(G11="","NA",IF(G11=J11,"Correct","Incorrect"))</f>
        <v>Correct</v>
      </c>
      <c r="I11" s="74">
        <v>2.0254629629629629E-3</v>
      </c>
      <c r="J11" s="71" t="s">
        <v>1</v>
      </c>
      <c r="K11" s="75"/>
      <c r="L11" s="76">
        <f>IFERROR(VLOOKUP(F11,tblAssignWeightsWithDifficultLv[#All],2,FALSE),"")</f>
        <v>2</v>
      </c>
    </row>
    <row r="12" spans="1:12" x14ac:dyDescent="0.35">
      <c r="A12" s="70">
        <v>45286.661446759259</v>
      </c>
      <c r="B12" s="106" t="s">
        <v>174</v>
      </c>
      <c r="C12" s="71" t="s">
        <v>11</v>
      </c>
      <c r="D12" s="71">
        <v>11</v>
      </c>
      <c r="E12" s="107" t="s">
        <v>61</v>
      </c>
      <c r="F12" s="71" t="s">
        <v>51</v>
      </c>
      <c r="G12" s="72" t="s">
        <v>2</v>
      </c>
      <c r="H12" s="73" t="str">
        <f>IF(G12="","NA",IF(G12=J12,"Correct","Incorrect"))</f>
        <v>Correct</v>
      </c>
      <c r="I12" s="74">
        <v>1.6203703703703703E-3</v>
      </c>
      <c r="J12" s="71" t="s">
        <v>2</v>
      </c>
      <c r="K12" s="75"/>
      <c r="L12" s="76">
        <f>IFERROR(VLOOKUP(F12,tblAssignWeightsWithDifficultLv[#All],2,FALSE),"")</f>
        <v>2</v>
      </c>
    </row>
    <row r="13" spans="1:12" x14ac:dyDescent="0.35">
      <c r="A13" s="70">
        <v>45286.662199074075</v>
      </c>
      <c r="B13" s="106" t="s">
        <v>174</v>
      </c>
      <c r="C13" s="71" t="s">
        <v>11</v>
      </c>
      <c r="D13" s="71">
        <v>12</v>
      </c>
      <c r="E13" s="107" t="s">
        <v>66</v>
      </c>
      <c r="F13" s="71" t="s">
        <v>51</v>
      </c>
      <c r="G13" s="72" t="s">
        <v>3</v>
      </c>
      <c r="H13" s="73" t="str">
        <f>IF(G13="","NA",IF(G13=J13,"Correct","Incorrect"))</f>
        <v>Correct</v>
      </c>
      <c r="I13" s="74">
        <v>7.9861111111111105E-4</v>
      </c>
      <c r="J13" s="71" t="s">
        <v>3</v>
      </c>
      <c r="K13" s="75"/>
      <c r="L13" s="76">
        <f>IFERROR(VLOOKUP(F13,tblAssignWeightsWithDifficultLv[#All],2,FALSE),"")</f>
        <v>2</v>
      </c>
    </row>
    <row r="14" spans="1:12" x14ac:dyDescent="0.35">
      <c r="A14" s="70">
        <v>45286.663252314815</v>
      </c>
      <c r="B14" s="106" t="s">
        <v>174</v>
      </c>
      <c r="C14" s="71" t="s">
        <v>11</v>
      </c>
      <c r="D14" s="71">
        <v>13</v>
      </c>
      <c r="E14" s="107" t="s">
        <v>44</v>
      </c>
      <c r="F14" s="71" t="s">
        <v>51</v>
      </c>
      <c r="G14" s="72" t="s">
        <v>4</v>
      </c>
      <c r="H14" s="73" t="str">
        <f>IF(G14="","NA",IF(G14=J14,"Correct","Incorrect"))</f>
        <v>Correct</v>
      </c>
      <c r="I14" s="74">
        <v>6.8287037037037025E-4</v>
      </c>
      <c r="J14" s="71" t="s">
        <v>4</v>
      </c>
      <c r="K14" s="75"/>
      <c r="L14" s="76">
        <f>IFERROR(VLOOKUP(F14,tblAssignWeightsWithDifficultLv[#All],2,FALSE),"")</f>
        <v>2</v>
      </c>
    </row>
    <row r="15" spans="1:12" x14ac:dyDescent="0.35">
      <c r="A15" s="70">
        <v>45286.6640625</v>
      </c>
      <c r="B15" s="106" t="s">
        <v>174</v>
      </c>
      <c r="C15" s="71" t="s">
        <v>11</v>
      </c>
      <c r="D15" s="71">
        <v>14</v>
      </c>
      <c r="E15" s="107" t="s">
        <v>47</v>
      </c>
      <c r="F15" s="71" t="s">
        <v>51</v>
      </c>
      <c r="G15" s="72" t="s">
        <v>1</v>
      </c>
      <c r="H15" s="73" t="str">
        <f>IF(G15="","NA",IF(G15=J15,"Correct","Incorrect"))</f>
        <v>Correct</v>
      </c>
      <c r="I15" s="74">
        <v>7.6388888888888893E-4</v>
      </c>
      <c r="J15" s="71" t="s">
        <v>1</v>
      </c>
      <c r="K15" s="75"/>
      <c r="L15" s="76">
        <f>IFERROR(VLOOKUP(F15,tblAssignWeightsWithDifficultLv[#All],2,FALSE),"")</f>
        <v>2</v>
      </c>
    </row>
    <row r="16" spans="1:12" x14ac:dyDescent="0.35">
      <c r="A16" s="70">
        <v>45286.666087962964</v>
      </c>
      <c r="B16" s="106" t="s">
        <v>174</v>
      </c>
      <c r="C16" s="71" t="s">
        <v>11</v>
      </c>
      <c r="D16" s="71">
        <v>15</v>
      </c>
      <c r="E16" s="107" t="s">
        <v>79</v>
      </c>
      <c r="F16" s="71" t="s">
        <v>51</v>
      </c>
      <c r="G16" s="72" t="s">
        <v>1</v>
      </c>
      <c r="H16" s="73" t="str">
        <f>IF(G16="","NA",IF(G16=J16,"Correct","Incorrect"))</f>
        <v>Incorrect</v>
      </c>
      <c r="I16" s="74">
        <v>2.0949074074074073E-3</v>
      </c>
      <c r="J16" s="71" t="s">
        <v>0</v>
      </c>
      <c r="K16" s="75" t="s">
        <v>125</v>
      </c>
      <c r="L16" s="76">
        <f>IFERROR(VLOOKUP(F16,tblAssignWeightsWithDifficultLv[#All],2,FALSE),"")</f>
        <v>2</v>
      </c>
    </row>
    <row r="17" spans="1:12" x14ac:dyDescent="0.35">
      <c r="A17" s="70">
        <v>45286.668113425927</v>
      </c>
      <c r="B17" s="106" t="s">
        <v>174</v>
      </c>
      <c r="C17" s="71" t="s">
        <v>11</v>
      </c>
      <c r="D17" s="71">
        <v>16</v>
      </c>
      <c r="E17" s="107" t="s">
        <v>74</v>
      </c>
      <c r="F17" s="71" t="s">
        <v>51</v>
      </c>
      <c r="G17" s="72" t="s">
        <v>3</v>
      </c>
      <c r="H17" s="73" t="str">
        <f>IF(G17="","NA",IF(G17=J17,"Correct","Incorrect"))</f>
        <v>Correct</v>
      </c>
      <c r="I17" s="74">
        <v>1.0763888888888889E-3</v>
      </c>
      <c r="J17" s="71" t="s">
        <v>3</v>
      </c>
      <c r="K17" s="75"/>
      <c r="L17" s="76">
        <f>IFERROR(VLOOKUP(F17,tblAssignWeightsWithDifficultLv[#All],2,FALSE),"")</f>
        <v>2</v>
      </c>
    </row>
    <row r="18" spans="1:12" x14ac:dyDescent="0.35">
      <c r="A18" s="70">
        <v>45286.668912037036</v>
      </c>
      <c r="B18" s="106" t="s">
        <v>174</v>
      </c>
      <c r="C18" s="71" t="s">
        <v>11</v>
      </c>
      <c r="D18" s="71">
        <v>17</v>
      </c>
      <c r="E18" s="107" t="s">
        <v>79</v>
      </c>
      <c r="F18" s="71" t="s">
        <v>51</v>
      </c>
      <c r="G18" s="72" t="s">
        <v>0</v>
      </c>
      <c r="H18" s="73" t="str">
        <f>IF(G18="","NA",IF(G18=J18,"Correct","Incorrect"))</f>
        <v>Correct</v>
      </c>
      <c r="I18" s="74">
        <v>1.3541666666666667E-3</v>
      </c>
      <c r="J18" s="71" t="s">
        <v>0</v>
      </c>
      <c r="K18" s="75"/>
      <c r="L18" s="76">
        <f>IFERROR(VLOOKUP(F18,tblAssignWeightsWithDifficultLv[#All],2,FALSE),"")</f>
        <v>2</v>
      </c>
    </row>
    <row r="19" spans="1:12" x14ac:dyDescent="0.35">
      <c r="A19" s="70">
        <v>45286.669606481482</v>
      </c>
      <c r="B19" s="106" t="s">
        <v>174</v>
      </c>
      <c r="C19" s="71" t="s">
        <v>11</v>
      </c>
      <c r="D19" s="71">
        <v>18</v>
      </c>
      <c r="E19" s="107" t="s">
        <v>61</v>
      </c>
      <c r="F19" s="71" t="s">
        <v>51</v>
      </c>
      <c r="G19" s="72" t="s">
        <v>2</v>
      </c>
      <c r="H19" s="73" t="str">
        <f>IF(G19="","NA",IF(G19=J19,"Correct","Incorrect"))</f>
        <v>Correct</v>
      </c>
      <c r="I19" s="74">
        <v>1.3194444444444443E-3</v>
      </c>
      <c r="J19" s="71" t="s">
        <v>2</v>
      </c>
      <c r="K19" s="75"/>
      <c r="L19" s="76">
        <f>IFERROR(VLOOKUP(F19,tblAssignWeightsWithDifficultLv[#All],2,FALSE),"")</f>
        <v>2</v>
      </c>
    </row>
    <row r="20" spans="1:12" x14ac:dyDescent="0.35">
      <c r="A20" s="70">
        <v>45286.670370370368</v>
      </c>
      <c r="B20" s="106" t="s">
        <v>174</v>
      </c>
      <c r="C20" s="71" t="s">
        <v>11</v>
      </c>
      <c r="D20" s="71">
        <v>19</v>
      </c>
      <c r="E20" s="107" t="s">
        <v>74</v>
      </c>
      <c r="F20" s="71" t="s">
        <v>51</v>
      </c>
      <c r="G20" s="72" t="s">
        <v>3</v>
      </c>
      <c r="H20" s="73" t="str">
        <f>IF(G20="","NA",IF(G20=J20,"Correct","Incorrect"))</f>
        <v>Correct</v>
      </c>
      <c r="I20" s="74">
        <v>6.3657407407407402E-4</v>
      </c>
      <c r="J20" s="71" t="s">
        <v>3</v>
      </c>
      <c r="K20" s="75"/>
      <c r="L20" s="76">
        <f>IFERROR(VLOOKUP(F20,tblAssignWeightsWithDifficultLv[#All],2,FALSE),"")</f>
        <v>2</v>
      </c>
    </row>
    <row r="21" spans="1:12" x14ac:dyDescent="0.35">
      <c r="A21" s="70">
        <v>45286.672465277778</v>
      </c>
      <c r="B21" s="106" t="s">
        <v>174</v>
      </c>
      <c r="C21" s="71" t="s">
        <v>11</v>
      </c>
      <c r="D21" s="71">
        <v>20</v>
      </c>
      <c r="E21" s="107" t="s">
        <v>44</v>
      </c>
      <c r="F21" s="71" t="s">
        <v>51</v>
      </c>
      <c r="G21" s="72" t="s">
        <v>1</v>
      </c>
      <c r="H21" s="73" t="str">
        <f>IF(G21="","NA",IF(G21=J21,"Correct","Incorrect"))</f>
        <v>Correct</v>
      </c>
      <c r="I21" s="74">
        <v>1.8287037037037037E-3</v>
      </c>
      <c r="J21" s="71" t="s">
        <v>1</v>
      </c>
      <c r="K21" s="75"/>
      <c r="L21" s="76">
        <f>IFERROR(VLOOKUP(F21,tblAssignWeightsWithDifficultLv[#All],2,FALSE),"")</f>
        <v>2</v>
      </c>
    </row>
    <row r="22" spans="1:12" x14ac:dyDescent="0.35">
      <c r="A22" s="70">
        <v>45286.673692129632</v>
      </c>
      <c r="B22" s="106" t="s">
        <v>174</v>
      </c>
      <c r="C22" s="71" t="s">
        <v>11</v>
      </c>
      <c r="D22" s="71">
        <v>21</v>
      </c>
      <c r="E22" s="107" t="s">
        <v>79</v>
      </c>
      <c r="F22" s="71" t="s">
        <v>51</v>
      </c>
      <c r="G22" s="72" t="s">
        <v>3</v>
      </c>
      <c r="H22" s="73" t="str">
        <f>IF(G22="","NA",IF(G22=J22,"Correct","Incorrect"))</f>
        <v>Correct</v>
      </c>
      <c r="I22" s="74">
        <v>5.7870370370370378E-4</v>
      </c>
      <c r="J22" s="71" t="s">
        <v>3</v>
      </c>
      <c r="K22" s="75"/>
      <c r="L22" s="76">
        <f>IFERROR(VLOOKUP(F22,tblAssignWeightsWithDifficultLv[#All],2,FALSE),"")</f>
        <v>2</v>
      </c>
    </row>
    <row r="23" spans="1:12" x14ac:dyDescent="0.35">
      <c r="A23" s="70">
        <v>45286.675046296295</v>
      </c>
      <c r="B23" s="106" t="s">
        <v>174</v>
      </c>
      <c r="C23" s="71" t="s">
        <v>11</v>
      </c>
      <c r="D23" s="71">
        <v>22</v>
      </c>
      <c r="E23" s="107" t="s">
        <v>44</v>
      </c>
      <c r="F23" s="71" t="s">
        <v>51</v>
      </c>
      <c r="G23" s="72" t="s">
        <v>1</v>
      </c>
      <c r="H23" s="73" t="str">
        <f>IF(G23="","NA",IF(G23=J23,"Correct","Incorrect"))</f>
        <v>Correct</v>
      </c>
      <c r="I23" s="74">
        <v>2.2222222222222222E-3</v>
      </c>
      <c r="J23" s="71" t="s">
        <v>1</v>
      </c>
      <c r="K23" s="75"/>
      <c r="L23" s="76">
        <f>IFERROR(VLOOKUP(F23,tblAssignWeightsWithDifficultLv[#All],2,FALSE),"")</f>
        <v>2</v>
      </c>
    </row>
    <row r="24" spans="1:12" x14ac:dyDescent="0.35">
      <c r="A24" s="70">
        <v>45286.677060185182</v>
      </c>
      <c r="B24" s="106" t="s">
        <v>174</v>
      </c>
      <c r="C24" s="71" t="s">
        <v>11</v>
      </c>
      <c r="D24" s="71">
        <v>23</v>
      </c>
      <c r="E24" s="107" t="s">
        <v>61</v>
      </c>
      <c r="F24" s="71" t="s">
        <v>51</v>
      </c>
      <c r="G24" s="72" t="s">
        <v>0</v>
      </c>
      <c r="H24" s="73" t="str">
        <f>IF(G24="","NA",IF(G24=J24,"Correct","Incorrect"))</f>
        <v>Correct</v>
      </c>
      <c r="I24" s="74">
        <v>7.8703703703703705E-4</v>
      </c>
      <c r="J24" s="71" t="s">
        <v>0</v>
      </c>
      <c r="K24" s="75"/>
      <c r="L24" s="76">
        <f>IFERROR(VLOOKUP(F24,tblAssignWeightsWithDifficultLv[#All],2,FALSE),"")</f>
        <v>2</v>
      </c>
    </row>
    <row r="25" spans="1:12" x14ac:dyDescent="0.35">
      <c r="A25" s="70">
        <v>45286.67769675926</v>
      </c>
      <c r="B25" s="106" t="s">
        <v>174</v>
      </c>
      <c r="C25" s="71" t="s">
        <v>11</v>
      </c>
      <c r="D25" s="71">
        <v>24</v>
      </c>
      <c r="E25" s="107" t="s">
        <v>48</v>
      </c>
      <c r="F25" s="71" t="s">
        <v>51</v>
      </c>
      <c r="G25" s="72" t="s">
        <v>0</v>
      </c>
      <c r="H25" s="73" t="str">
        <f>IF(G25="","NA",IF(G25=J25,"Correct","Incorrect"))</f>
        <v>Correct</v>
      </c>
      <c r="I25" s="74">
        <v>2.1990740740740742E-3</v>
      </c>
      <c r="J25" s="71" t="s">
        <v>0</v>
      </c>
      <c r="K25" s="75" t="s">
        <v>126</v>
      </c>
      <c r="L25" s="76">
        <f>IFERROR(VLOOKUP(F25,tblAssignWeightsWithDifficultLv[#All],2,FALSE),"")</f>
        <v>2</v>
      </c>
    </row>
    <row r="26" spans="1:12" x14ac:dyDescent="0.35">
      <c r="A26" s="70">
        <v>45286.679525462961</v>
      </c>
      <c r="B26" s="106" t="s">
        <v>174</v>
      </c>
      <c r="C26" s="71" t="s">
        <v>11</v>
      </c>
      <c r="D26" s="71">
        <v>25</v>
      </c>
      <c r="E26" s="107" t="s">
        <v>44</v>
      </c>
      <c r="F26" s="71" t="s">
        <v>51</v>
      </c>
      <c r="G26" s="72" t="s">
        <v>3</v>
      </c>
      <c r="H26" s="73" t="str">
        <f>IF(G26="","NA",IF(G26=J26,"Correct","Incorrect"))</f>
        <v>Correct</v>
      </c>
      <c r="I26" s="74">
        <v>3.3564814814814812E-4</v>
      </c>
      <c r="J26" s="71" t="s">
        <v>3</v>
      </c>
      <c r="K26" s="75"/>
      <c r="L26" s="76">
        <f>IFERROR(VLOOKUP(F26,tblAssignWeightsWithDifficultLv[#All],2,FALSE),"")</f>
        <v>2</v>
      </c>
    </row>
    <row r="27" spans="1:12" x14ac:dyDescent="0.35">
      <c r="A27" s="70">
        <v>45288.650358796294</v>
      </c>
      <c r="B27" s="106" t="s">
        <v>174</v>
      </c>
      <c r="C27" s="71" t="s">
        <v>12</v>
      </c>
      <c r="D27" s="71">
        <v>263</v>
      </c>
      <c r="E27" s="107" t="s">
        <v>61</v>
      </c>
      <c r="F27" s="71" t="s">
        <v>51</v>
      </c>
      <c r="G27" s="72" t="s">
        <v>3</v>
      </c>
      <c r="H27" s="73" t="str">
        <f>IF(G27="","NA",IF(G27=J27,"Correct","Incorrect"))</f>
        <v>Correct</v>
      </c>
      <c r="I27" s="74">
        <v>5.7870370370370378E-4</v>
      </c>
      <c r="J27" s="71" t="s">
        <v>3</v>
      </c>
      <c r="K27" s="75"/>
      <c r="L27" s="76">
        <f>IFERROR(VLOOKUP(F27,tblAssignWeightsWithDifficultLv[#All],2,FALSE),"")</f>
        <v>2</v>
      </c>
    </row>
    <row r="28" spans="1:12" x14ac:dyDescent="0.35">
      <c r="A28" s="70">
        <v>45288.65111111111</v>
      </c>
      <c r="B28" s="106" t="s">
        <v>174</v>
      </c>
      <c r="C28" s="71" t="s">
        <v>12</v>
      </c>
      <c r="D28" s="71">
        <v>264</v>
      </c>
      <c r="E28" s="107" t="s">
        <v>66</v>
      </c>
      <c r="F28" s="71" t="s">
        <v>51</v>
      </c>
      <c r="G28" s="72" t="s">
        <v>0</v>
      </c>
      <c r="H28" s="73" t="str">
        <f>IF(G28="","NA",IF(G28=J28,"Correct","Incorrect"))</f>
        <v>Correct</v>
      </c>
      <c r="I28" s="74">
        <v>7.5231481481481471E-4</v>
      </c>
      <c r="J28" s="71" t="s">
        <v>0</v>
      </c>
      <c r="K28" s="75"/>
      <c r="L28" s="76">
        <f>IFERROR(VLOOKUP(F28,tblAssignWeightsWithDifficultLv[#All],2,FALSE),"")</f>
        <v>2</v>
      </c>
    </row>
    <row r="29" spans="1:12" x14ac:dyDescent="0.35">
      <c r="A29" s="70">
        <v>45288.651666666665</v>
      </c>
      <c r="B29" s="106" t="s">
        <v>174</v>
      </c>
      <c r="C29" s="71" t="s">
        <v>12</v>
      </c>
      <c r="D29" s="71">
        <v>265</v>
      </c>
      <c r="E29" s="107" t="s">
        <v>46</v>
      </c>
      <c r="F29" s="71" t="s">
        <v>51</v>
      </c>
      <c r="G29" s="72" t="s">
        <v>0</v>
      </c>
      <c r="H29" s="73" t="str">
        <f>IF(G29="","NA",IF(G29=J29,"Correct","Incorrect"))</f>
        <v>Correct</v>
      </c>
      <c r="I29" s="74">
        <v>5.5555555555555556E-4</v>
      </c>
      <c r="J29" s="71" t="s">
        <v>0</v>
      </c>
      <c r="K29" s="75"/>
      <c r="L29" s="76">
        <f>IFERROR(VLOOKUP(F29,tblAssignWeightsWithDifficultLv[#All],2,FALSE),"")</f>
        <v>2</v>
      </c>
    </row>
    <row r="30" spans="1:12" x14ac:dyDescent="0.35">
      <c r="A30" s="70">
        <v>45288.652581018519</v>
      </c>
      <c r="B30" s="106" t="s">
        <v>174</v>
      </c>
      <c r="C30" s="71" t="s">
        <v>12</v>
      </c>
      <c r="D30" s="71">
        <v>266</v>
      </c>
      <c r="E30" s="107" t="s">
        <v>61</v>
      </c>
      <c r="F30" s="71" t="s">
        <v>51</v>
      </c>
      <c r="G30" s="72" t="s">
        <v>4</v>
      </c>
      <c r="H30" s="73" t="str">
        <f>IF(G30="","NA",IF(G30=J30,"Correct","Incorrect"))</f>
        <v>Correct</v>
      </c>
      <c r="I30" s="74">
        <v>9.1435185185185185E-4</v>
      </c>
      <c r="J30" s="71" t="s">
        <v>4</v>
      </c>
      <c r="K30" s="75"/>
      <c r="L30" s="76">
        <f>IFERROR(VLOOKUP(F30,tblAssignWeightsWithDifficultLv[#All],2,FALSE),"")</f>
        <v>2</v>
      </c>
    </row>
    <row r="31" spans="1:12" x14ac:dyDescent="0.35">
      <c r="A31" s="70">
        <v>45288.653587962966</v>
      </c>
      <c r="B31" s="106" t="s">
        <v>174</v>
      </c>
      <c r="C31" s="71" t="s">
        <v>12</v>
      </c>
      <c r="D31" s="71">
        <v>267</v>
      </c>
      <c r="E31" s="107" t="s">
        <v>79</v>
      </c>
      <c r="F31" s="71" t="s">
        <v>51</v>
      </c>
      <c r="G31" s="72" t="s">
        <v>3</v>
      </c>
      <c r="H31" s="73" t="str">
        <f>IF(G31="","NA",IF(G31=J31,"Correct","Incorrect"))</f>
        <v>Correct</v>
      </c>
      <c r="I31" s="74">
        <v>1.0185185185185186E-3</v>
      </c>
      <c r="J31" s="71" t="s">
        <v>3</v>
      </c>
      <c r="K31" s="75"/>
      <c r="L31" s="76">
        <f>IFERROR(VLOOKUP(F31,tblAssignWeightsWithDifficultLv[#All],2,FALSE),"")</f>
        <v>2</v>
      </c>
    </row>
    <row r="32" spans="1:12" x14ac:dyDescent="0.35">
      <c r="A32" s="70">
        <v>45288.65587962963</v>
      </c>
      <c r="B32" s="106" t="s">
        <v>174</v>
      </c>
      <c r="C32" s="71" t="s">
        <v>12</v>
      </c>
      <c r="D32" s="71">
        <v>268</v>
      </c>
      <c r="E32" s="107" t="s">
        <v>66</v>
      </c>
      <c r="F32" s="71" t="s">
        <v>51</v>
      </c>
      <c r="G32" s="72" t="s">
        <v>2</v>
      </c>
      <c r="H32" s="73" t="str">
        <f>IF(G32="","NA",IF(G32=J32,"Correct","Incorrect"))</f>
        <v>Correct</v>
      </c>
      <c r="I32" s="74">
        <v>2.2800925925925927E-3</v>
      </c>
      <c r="J32" s="71" t="s">
        <v>2</v>
      </c>
      <c r="K32" s="75"/>
      <c r="L32" s="76">
        <f>IFERROR(VLOOKUP(F32,tblAssignWeightsWithDifficultLv[#All],2,FALSE),"")</f>
        <v>2</v>
      </c>
    </row>
    <row r="33" spans="1:12" x14ac:dyDescent="0.35">
      <c r="A33" s="70">
        <v>45288.656863425924</v>
      </c>
      <c r="B33" s="106" t="s">
        <v>174</v>
      </c>
      <c r="C33" s="71" t="s">
        <v>12</v>
      </c>
      <c r="D33" s="71">
        <v>269</v>
      </c>
      <c r="E33" s="107" t="s">
        <v>46</v>
      </c>
      <c r="F33" s="71" t="s">
        <v>51</v>
      </c>
      <c r="G33" s="72" t="s">
        <v>3</v>
      </c>
      <c r="H33" s="73" t="str">
        <f>IF(G33="","NA",IF(G33=J33,"Correct","Incorrect"))</f>
        <v>Correct</v>
      </c>
      <c r="I33" s="74">
        <v>9.8379629629629642E-4</v>
      </c>
      <c r="J33" s="71" t="s">
        <v>3</v>
      </c>
      <c r="K33" s="75"/>
      <c r="L33" s="76">
        <f>IFERROR(VLOOKUP(F33,tblAssignWeightsWithDifficultLv[#All],2,FALSE),"")</f>
        <v>2</v>
      </c>
    </row>
    <row r="34" spans="1:12" x14ac:dyDescent="0.35">
      <c r="A34" s="70">
        <v>45288.659780092596</v>
      </c>
      <c r="B34" s="106" t="s">
        <v>174</v>
      </c>
      <c r="C34" s="71" t="s">
        <v>12</v>
      </c>
      <c r="D34" s="71">
        <v>270</v>
      </c>
      <c r="E34" s="107" t="s">
        <v>44</v>
      </c>
      <c r="F34" s="71" t="s">
        <v>51</v>
      </c>
      <c r="G34" s="72" t="s">
        <v>0</v>
      </c>
      <c r="H34" s="73" t="str">
        <f>IF(G34="","NA",IF(G34=J34,"Correct","Incorrect"))</f>
        <v>Correct</v>
      </c>
      <c r="I34" s="74">
        <v>6.3657407407407402E-4</v>
      </c>
      <c r="J34" s="71" t="s">
        <v>0</v>
      </c>
      <c r="K34" s="75"/>
      <c r="L34" s="76">
        <f>IFERROR(VLOOKUP(F34,tblAssignWeightsWithDifficultLv[#All],2,FALSE),"")</f>
        <v>2</v>
      </c>
    </row>
    <row r="35" spans="1:12" x14ac:dyDescent="0.35">
      <c r="A35" s="70">
        <v>45288.660983796297</v>
      </c>
      <c r="B35" s="106" t="s">
        <v>174</v>
      </c>
      <c r="C35" s="71" t="s">
        <v>12</v>
      </c>
      <c r="D35" s="71">
        <v>271</v>
      </c>
      <c r="E35" s="107" t="s">
        <v>45</v>
      </c>
      <c r="F35" s="71" t="s">
        <v>51</v>
      </c>
      <c r="G35" s="72" t="s">
        <v>4</v>
      </c>
      <c r="H35" s="73" t="str">
        <f>IF(G35="","NA",IF(G35=J35,"Correct","Incorrect"))</f>
        <v>Correct</v>
      </c>
      <c r="I35" s="74">
        <v>1.2037037037037038E-3</v>
      </c>
      <c r="J35" s="71" t="s">
        <v>4</v>
      </c>
      <c r="K35" s="75"/>
      <c r="L35" s="76">
        <f>IFERROR(VLOOKUP(F35,tblAssignWeightsWithDifficultLv[#All],2,FALSE),"")</f>
        <v>2</v>
      </c>
    </row>
    <row r="36" spans="1:12" x14ac:dyDescent="0.35">
      <c r="A36" s="70">
        <v>45288.663761574076</v>
      </c>
      <c r="B36" s="106" t="s">
        <v>174</v>
      </c>
      <c r="C36" s="71" t="s">
        <v>12</v>
      </c>
      <c r="D36" s="71">
        <v>272</v>
      </c>
      <c r="E36" s="107" t="s">
        <v>66</v>
      </c>
      <c r="F36" s="71" t="s">
        <v>51</v>
      </c>
      <c r="G36" s="72" t="s">
        <v>0</v>
      </c>
      <c r="H36" s="73" t="str">
        <f>IF(G36="","NA",IF(G36=J36,"Correct","Incorrect"))</f>
        <v>Correct</v>
      </c>
      <c r="I36" s="74">
        <v>2.7777777777777779E-3</v>
      </c>
      <c r="J36" s="71" t="s">
        <v>0</v>
      </c>
      <c r="K36" s="75"/>
      <c r="L36" s="76">
        <f>IFERROR(VLOOKUP(F36,tblAssignWeightsWithDifficultLv[#All],2,FALSE),"")</f>
        <v>2</v>
      </c>
    </row>
    <row r="37" spans="1:12" x14ac:dyDescent="0.35">
      <c r="A37" s="70">
        <v>45288.665243055555</v>
      </c>
      <c r="B37" s="106" t="s">
        <v>174</v>
      </c>
      <c r="C37" s="71" t="s">
        <v>12</v>
      </c>
      <c r="D37" s="71">
        <v>273</v>
      </c>
      <c r="E37" s="107" t="s">
        <v>66</v>
      </c>
      <c r="F37" s="71" t="s">
        <v>51</v>
      </c>
      <c r="G37" s="72" t="s">
        <v>0</v>
      </c>
      <c r="H37" s="73" t="str">
        <f>IF(G37="","NA",IF(G37=J37,"Correct","Incorrect"))</f>
        <v>Correct</v>
      </c>
      <c r="I37" s="74">
        <v>1.4814814814814814E-3</v>
      </c>
      <c r="J37" s="71" t="s">
        <v>0</v>
      </c>
      <c r="K37" s="75"/>
      <c r="L37" s="76">
        <f>IFERROR(VLOOKUP(F37,tblAssignWeightsWithDifficultLv[#All],2,FALSE),"")</f>
        <v>2</v>
      </c>
    </row>
    <row r="38" spans="1:12" x14ac:dyDescent="0.35">
      <c r="A38" s="70">
        <v>45288.66605324074</v>
      </c>
      <c r="B38" s="106" t="s">
        <v>174</v>
      </c>
      <c r="C38" s="71" t="s">
        <v>12</v>
      </c>
      <c r="D38" s="71">
        <v>274</v>
      </c>
      <c r="E38" s="107" t="s">
        <v>79</v>
      </c>
      <c r="F38" s="71" t="s">
        <v>51</v>
      </c>
      <c r="G38" s="72" t="s">
        <v>3</v>
      </c>
      <c r="H38" s="73" t="str">
        <f>IF(G38="","NA",IF(G38=J38,"Correct","Incorrect"))</f>
        <v>Correct</v>
      </c>
      <c r="I38" s="74">
        <v>8.1018518518518516E-4</v>
      </c>
      <c r="J38" s="71" t="s">
        <v>3</v>
      </c>
      <c r="K38" s="75"/>
      <c r="L38" s="76">
        <f>IFERROR(VLOOKUP(F38,tblAssignWeightsWithDifficultLv[#All],2,FALSE),"")</f>
        <v>2</v>
      </c>
    </row>
    <row r="39" spans="1:12" x14ac:dyDescent="0.35">
      <c r="A39" s="70">
        <v>45288.667210648149</v>
      </c>
      <c r="B39" s="106" t="s">
        <v>174</v>
      </c>
      <c r="C39" s="71" t="s">
        <v>12</v>
      </c>
      <c r="D39" s="71">
        <v>275</v>
      </c>
      <c r="E39" s="107" t="s">
        <v>66</v>
      </c>
      <c r="F39" s="71" t="s">
        <v>51</v>
      </c>
      <c r="G39" s="72" t="s">
        <v>0</v>
      </c>
      <c r="H39" s="73" t="str">
        <f>IF(G39="","NA",IF(G39=J39,"Correct","Incorrect"))</f>
        <v>Correct</v>
      </c>
      <c r="I39" s="74">
        <v>1.1574074074074073E-3</v>
      </c>
      <c r="J39" s="71" t="s">
        <v>0</v>
      </c>
      <c r="K39" s="75"/>
      <c r="L39" s="76">
        <f>IFERROR(VLOOKUP(F39,tblAssignWeightsWithDifficultLv[#All],2,FALSE),"")</f>
        <v>2</v>
      </c>
    </row>
    <row r="40" spans="1:12" x14ac:dyDescent="0.35">
      <c r="A40" s="70">
        <v>45288.669432870367</v>
      </c>
      <c r="B40" s="106" t="s">
        <v>174</v>
      </c>
      <c r="C40" s="71" t="s">
        <v>12</v>
      </c>
      <c r="D40" s="71">
        <v>276</v>
      </c>
      <c r="E40" s="107" t="s">
        <v>79</v>
      </c>
      <c r="F40" s="71" t="s">
        <v>51</v>
      </c>
      <c r="G40" s="72" t="s">
        <v>0</v>
      </c>
      <c r="H40" s="73" t="str">
        <f>IF(G40="","NA",IF(G40=J40,"Correct","Incorrect"))</f>
        <v>Correct</v>
      </c>
      <c r="I40" s="74">
        <v>1.6666666666666668E-3</v>
      </c>
      <c r="J40" s="71" t="s">
        <v>0</v>
      </c>
      <c r="K40" s="75"/>
      <c r="L40" s="76">
        <f>IFERROR(VLOOKUP(F40,tblAssignWeightsWithDifficultLv[#All],2,FALSE),"")</f>
        <v>2</v>
      </c>
    </row>
    <row r="41" spans="1:12" x14ac:dyDescent="0.35">
      <c r="A41" s="70">
        <v>45288.67087962963</v>
      </c>
      <c r="B41" s="106" t="s">
        <v>174</v>
      </c>
      <c r="C41" s="71" t="s">
        <v>12</v>
      </c>
      <c r="D41" s="71">
        <v>277</v>
      </c>
      <c r="E41" s="107" t="s">
        <v>79</v>
      </c>
      <c r="F41" s="71" t="s">
        <v>51</v>
      </c>
      <c r="G41" s="72" t="s">
        <v>3</v>
      </c>
      <c r="H41" s="73" t="str">
        <f>IF(G41="","NA",IF(G41=J41,"Correct","Incorrect"))</f>
        <v>Correct</v>
      </c>
      <c r="I41" s="74">
        <v>1.4467592592592594E-3</v>
      </c>
      <c r="J41" s="71" t="s">
        <v>3</v>
      </c>
      <c r="K41" s="75" t="s">
        <v>129</v>
      </c>
      <c r="L41" s="76">
        <f>IFERROR(VLOOKUP(F41,tblAssignWeightsWithDifficultLv[#All],2,FALSE),"")</f>
        <v>2</v>
      </c>
    </row>
    <row r="42" spans="1:12" x14ac:dyDescent="0.35">
      <c r="A42" s="70">
        <v>45288.671840277777</v>
      </c>
      <c r="B42" s="106" t="s">
        <v>174</v>
      </c>
      <c r="C42" s="71" t="s">
        <v>12</v>
      </c>
      <c r="D42" s="71">
        <v>278</v>
      </c>
      <c r="E42" s="107" t="s">
        <v>66</v>
      </c>
      <c r="F42" s="71" t="s">
        <v>51</v>
      </c>
      <c r="G42" s="72" t="s">
        <v>0</v>
      </c>
      <c r="H42" s="73" t="str">
        <f>IF(G42="","NA",IF(G42=J42,"Correct","Incorrect"))</f>
        <v>Correct</v>
      </c>
      <c r="I42" s="74">
        <v>9.6064814814814808E-4</v>
      </c>
      <c r="J42" s="71" t="s">
        <v>0</v>
      </c>
      <c r="K42" s="75"/>
      <c r="L42" s="76">
        <f>IFERROR(VLOOKUP(F42,tblAssignWeightsWithDifficultLv[#All],2,FALSE),"")</f>
        <v>2</v>
      </c>
    </row>
    <row r="43" spans="1:12" x14ac:dyDescent="0.35">
      <c r="A43" s="70">
        <v>45288.672824074078</v>
      </c>
      <c r="B43" s="106" t="s">
        <v>174</v>
      </c>
      <c r="C43" s="71" t="s">
        <v>12</v>
      </c>
      <c r="D43" s="71">
        <v>279</v>
      </c>
      <c r="E43" s="107" t="s">
        <v>61</v>
      </c>
      <c r="F43" s="71" t="s">
        <v>51</v>
      </c>
      <c r="G43" s="72" t="s">
        <v>3</v>
      </c>
      <c r="H43" s="73" t="str">
        <f>IF(G43="","NA",IF(G43=J43,"Correct","Incorrect"))</f>
        <v>Correct</v>
      </c>
      <c r="I43" s="74">
        <v>9.8379629629629642E-4</v>
      </c>
      <c r="J43" s="71" t="s">
        <v>3</v>
      </c>
      <c r="K43" s="75"/>
      <c r="L43" s="76">
        <f>IFERROR(VLOOKUP(F43,tblAssignWeightsWithDifficultLv[#All],2,FALSE),"")</f>
        <v>2</v>
      </c>
    </row>
    <row r="44" spans="1:12" x14ac:dyDescent="0.35">
      <c r="A44" s="70">
        <v>45288.675520833334</v>
      </c>
      <c r="B44" s="106" t="s">
        <v>174</v>
      </c>
      <c r="C44" s="71" t="s">
        <v>12</v>
      </c>
      <c r="D44" s="71">
        <v>280</v>
      </c>
      <c r="E44" s="107" t="s">
        <v>48</v>
      </c>
      <c r="F44" s="71" t="s">
        <v>51</v>
      </c>
      <c r="G44" s="72" t="s">
        <v>0</v>
      </c>
      <c r="H44" s="73" t="str">
        <f>IF(G44="","NA",IF(G44=J44,"Correct","Incorrect"))</f>
        <v>Correct</v>
      </c>
      <c r="I44" s="74">
        <v>2.6967592592592594E-3</v>
      </c>
      <c r="J44" s="71" t="s">
        <v>0</v>
      </c>
      <c r="K44" s="75"/>
      <c r="L44" s="76">
        <f>IFERROR(VLOOKUP(F44,tblAssignWeightsWithDifficultLv[#All],2,FALSE),"")</f>
        <v>2</v>
      </c>
    </row>
    <row r="45" spans="1:12" x14ac:dyDescent="0.35">
      <c r="A45" s="70">
        <v>45288.676226851851</v>
      </c>
      <c r="B45" s="106" t="s">
        <v>174</v>
      </c>
      <c r="C45" s="71" t="s">
        <v>12</v>
      </c>
      <c r="D45" s="71">
        <v>281</v>
      </c>
      <c r="E45" s="107" t="s">
        <v>45</v>
      </c>
      <c r="F45" s="71" t="s">
        <v>51</v>
      </c>
      <c r="G45" s="72" t="s">
        <v>0</v>
      </c>
      <c r="H45" s="73" t="str">
        <f>IF(G45="","NA",IF(G45=J45,"Correct","Incorrect"))</f>
        <v>Correct</v>
      </c>
      <c r="I45" s="74">
        <v>7.0601851851851847E-4</v>
      </c>
      <c r="J45" s="71" t="s">
        <v>0</v>
      </c>
      <c r="K45" s="75"/>
      <c r="L45" s="76">
        <f>IFERROR(VLOOKUP(F45,tblAssignWeightsWithDifficultLv[#All],2,FALSE),"")</f>
        <v>2</v>
      </c>
    </row>
    <row r="46" spans="1:12" x14ac:dyDescent="0.35">
      <c r="A46" s="70">
        <v>45288.676701388889</v>
      </c>
      <c r="B46" s="106" t="s">
        <v>174</v>
      </c>
      <c r="C46" s="71" t="s">
        <v>12</v>
      </c>
      <c r="D46" s="71">
        <v>282</v>
      </c>
      <c r="E46" s="107" t="s">
        <v>74</v>
      </c>
      <c r="F46" s="71" t="s">
        <v>51</v>
      </c>
      <c r="G46" s="72" t="s">
        <v>2</v>
      </c>
      <c r="H46" s="73" t="str">
        <f>IF(G46="","NA",IF(G46=J46,"Correct","Incorrect"))</f>
        <v>Correct</v>
      </c>
      <c r="I46" s="74">
        <v>4.7453703703703704E-4</v>
      </c>
      <c r="J46" s="71" t="s">
        <v>2</v>
      </c>
      <c r="K46" s="75"/>
      <c r="L46" s="76">
        <f>IFERROR(VLOOKUP(F46,tblAssignWeightsWithDifficultLv[#All],2,FALSE),"")</f>
        <v>2</v>
      </c>
    </row>
    <row r="47" spans="1:12" x14ac:dyDescent="0.35">
      <c r="A47" s="70">
        <v>45288.677951388891</v>
      </c>
      <c r="B47" s="106" t="s">
        <v>174</v>
      </c>
      <c r="C47" s="71" t="s">
        <v>12</v>
      </c>
      <c r="D47" s="71">
        <v>283</v>
      </c>
      <c r="E47" s="107" t="s">
        <v>44</v>
      </c>
      <c r="F47" s="71" t="s">
        <v>51</v>
      </c>
      <c r="G47" s="72" t="s">
        <v>0</v>
      </c>
      <c r="H47" s="73" t="str">
        <f>IF(G47="","NA",IF(G47=J47,"Correct","Incorrect"))</f>
        <v>Correct</v>
      </c>
      <c r="I47" s="74">
        <v>1.25E-3</v>
      </c>
      <c r="J47" s="71" t="s">
        <v>0</v>
      </c>
      <c r="K47" s="75"/>
      <c r="L47" s="76">
        <f>IFERROR(VLOOKUP(F47,tblAssignWeightsWithDifficultLv[#All],2,FALSE),"")</f>
        <v>2</v>
      </c>
    </row>
    <row r="48" spans="1:12" x14ac:dyDescent="0.35">
      <c r="A48" s="70">
        <v>45288.678900462961</v>
      </c>
      <c r="B48" s="106" t="s">
        <v>174</v>
      </c>
      <c r="C48" s="71" t="s">
        <v>12</v>
      </c>
      <c r="D48" s="71">
        <v>284</v>
      </c>
      <c r="E48" s="107" t="s">
        <v>61</v>
      </c>
      <c r="F48" s="71" t="s">
        <v>51</v>
      </c>
      <c r="G48" s="72" t="s">
        <v>4</v>
      </c>
      <c r="H48" s="73" t="str">
        <f>IF(G48="","NA",IF(G48=J48,"Correct","Incorrect"))</f>
        <v>Correct</v>
      </c>
      <c r="I48" s="74">
        <v>9.4907407407407408E-4</v>
      </c>
      <c r="J48" s="71" t="s">
        <v>4</v>
      </c>
      <c r="K48" s="75"/>
      <c r="L48" s="76">
        <f>IFERROR(VLOOKUP(F48,tblAssignWeightsWithDifficultLv[#All],2,FALSE),"")</f>
        <v>2</v>
      </c>
    </row>
    <row r="49" spans="1:12" x14ac:dyDescent="0.35">
      <c r="A49" s="70">
        <v>45288.679583333331</v>
      </c>
      <c r="B49" s="106" t="s">
        <v>174</v>
      </c>
      <c r="C49" s="71" t="s">
        <v>12</v>
      </c>
      <c r="D49" s="71">
        <v>285</v>
      </c>
      <c r="E49" s="107" t="s">
        <v>78</v>
      </c>
      <c r="F49" s="71" t="s">
        <v>51</v>
      </c>
      <c r="G49" s="72" t="s">
        <v>0</v>
      </c>
      <c r="H49" s="73" t="str">
        <f>IF(G49="","NA",IF(G49=J49,"Correct","Incorrect"))</f>
        <v>Correct</v>
      </c>
      <c r="I49" s="74">
        <v>6.8287037037037025E-4</v>
      </c>
      <c r="J49" s="71" t="s">
        <v>0</v>
      </c>
      <c r="K49" s="75"/>
      <c r="L49" s="76">
        <f>IFERROR(VLOOKUP(F49,tblAssignWeightsWithDifficultLv[#All],2,FALSE),"")</f>
        <v>2</v>
      </c>
    </row>
    <row r="50" spans="1:12" x14ac:dyDescent="0.35">
      <c r="A50" s="70">
        <v>45288.682395833333</v>
      </c>
      <c r="B50" s="106" t="s">
        <v>174</v>
      </c>
      <c r="C50" s="71" t="s">
        <v>12</v>
      </c>
      <c r="D50" s="71">
        <v>286</v>
      </c>
      <c r="E50" s="107" t="s">
        <v>45</v>
      </c>
      <c r="F50" s="71" t="s">
        <v>51</v>
      </c>
      <c r="G50" s="72" t="s">
        <v>0</v>
      </c>
      <c r="H50" s="73" t="str">
        <f>IF(G50="","NA",IF(G50=J50,"Correct","Incorrect"))</f>
        <v>Correct</v>
      </c>
      <c r="I50" s="74">
        <v>2.8009259259259259E-3</v>
      </c>
      <c r="J50" s="71" t="s">
        <v>0</v>
      </c>
      <c r="K50" s="75" t="s">
        <v>127</v>
      </c>
      <c r="L50" s="76">
        <f>IFERROR(VLOOKUP(F50,tblAssignWeightsWithDifficultLv[#All],2,FALSE),"")</f>
        <v>2</v>
      </c>
    </row>
    <row r="51" spans="1:12" x14ac:dyDescent="0.35">
      <c r="A51" s="70">
        <v>45288.684317129628</v>
      </c>
      <c r="B51" s="106" t="s">
        <v>174</v>
      </c>
      <c r="C51" s="71" t="s">
        <v>12</v>
      </c>
      <c r="D51" s="71">
        <v>287</v>
      </c>
      <c r="E51" s="107" t="s">
        <v>44</v>
      </c>
      <c r="F51" s="71" t="s">
        <v>51</v>
      </c>
      <c r="G51" s="72" t="s">
        <v>0</v>
      </c>
      <c r="H51" s="73" t="str">
        <f>IF(G51="","NA",IF(G51=J51,"Correct","Incorrect"))</f>
        <v>Correct</v>
      </c>
      <c r="I51" s="74">
        <v>1.9328703703703704E-3</v>
      </c>
      <c r="J51" s="71" t="s">
        <v>0</v>
      </c>
      <c r="K51" s="75" t="s">
        <v>128</v>
      </c>
      <c r="L51" s="76">
        <f>IFERROR(VLOOKUP(F51,tblAssignWeightsWithDifficultLv[#All],2,FALSE),"")</f>
        <v>2</v>
      </c>
    </row>
    <row r="52" spans="1:12" x14ac:dyDescent="0.35">
      <c r="A52" s="70">
        <v>45288.699305555558</v>
      </c>
      <c r="B52" s="112" t="s">
        <v>141</v>
      </c>
      <c r="C52" s="71" t="s">
        <v>11</v>
      </c>
      <c r="D52" s="111" t="s">
        <v>135</v>
      </c>
      <c r="E52" s="107" t="s">
        <v>67</v>
      </c>
      <c r="F52" s="71" t="s">
        <v>51</v>
      </c>
      <c r="G52" s="72" t="s">
        <v>2</v>
      </c>
      <c r="H52" s="73" t="str">
        <f>IF(G52="","NA",IF(G52=J52,"Correct","Incorrect"))</f>
        <v>Correct</v>
      </c>
      <c r="I52" s="74">
        <v>4.3981481481481481E-4</v>
      </c>
      <c r="J52" s="71" t="s">
        <v>2</v>
      </c>
      <c r="K52" s="75"/>
      <c r="L52" s="76">
        <f>IFERROR(VLOOKUP(F52,tblAssignWeightsWithDifficultLv[#All],2,FALSE),"")</f>
        <v>2</v>
      </c>
    </row>
    <row r="53" spans="1:12" x14ac:dyDescent="0.35">
      <c r="A53" s="70">
        <v>45288.70208333333</v>
      </c>
      <c r="B53" s="112" t="s">
        <v>141</v>
      </c>
      <c r="C53" s="71" t="s">
        <v>11</v>
      </c>
      <c r="D53" s="111" t="s">
        <v>135</v>
      </c>
      <c r="E53" s="107" t="s">
        <v>44</v>
      </c>
      <c r="F53" s="71" t="s">
        <v>51</v>
      </c>
      <c r="G53" s="72" t="s">
        <v>2</v>
      </c>
      <c r="H53" s="73" t="str">
        <f>IF(G53="","NA",IF(G53=J53,"Correct","Incorrect"))</f>
        <v>Incorrect</v>
      </c>
      <c r="I53" s="74">
        <v>2.5810185185185185E-3</v>
      </c>
      <c r="J53" s="71" t="s">
        <v>3</v>
      </c>
      <c r="K53" s="75" t="s">
        <v>130</v>
      </c>
      <c r="L53" s="76">
        <f>IFERROR(VLOOKUP(F53,tblAssignWeightsWithDifficultLv[#All],2,FALSE),"")</f>
        <v>2</v>
      </c>
    </row>
    <row r="54" spans="1:12" x14ac:dyDescent="0.35">
      <c r="A54" s="70">
        <v>45289.427083333336</v>
      </c>
      <c r="B54" s="112" t="s">
        <v>141</v>
      </c>
      <c r="C54" s="71" t="s">
        <v>11</v>
      </c>
      <c r="D54" s="111" t="s">
        <v>135</v>
      </c>
      <c r="E54" s="107" t="s">
        <v>65</v>
      </c>
      <c r="F54" s="71" t="s">
        <v>51</v>
      </c>
      <c r="G54" s="72" t="s">
        <v>2</v>
      </c>
      <c r="H54" s="73" t="str">
        <f>IF(G54="","NA",IF(G54=J54,"Correct","Incorrect"))</f>
        <v>Correct</v>
      </c>
      <c r="I54" s="74">
        <v>1.0185185185185186E-3</v>
      </c>
      <c r="J54" s="71" t="s">
        <v>2</v>
      </c>
      <c r="K54" s="75"/>
      <c r="L54" s="76">
        <f>IFERROR(VLOOKUP(F54,tblAssignWeightsWithDifficultLv[#All],2,FALSE),"")</f>
        <v>2</v>
      </c>
    </row>
    <row r="55" spans="1:12" x14ac:dyDescent="0.35">
      <c r="A55" s="70">
        <v>45289.429166666669</v>
      </c>
      <c r="B55" s="112" t="s">
        <v>141</v>
      </c>
      <c r="C55" s="71" t="s">
        <v>11</v>
      </c>
      <c r="D55" s="111" t="s">
        <v>135</v>
      </c>
      <c r="E55" s="107" t="s">
        <v>78</v>
      </c>
      <c r="F55" s="71" t="s">
        <v>51</v>
      </c>
      <c r="G55" s="72" t="s">
        <v>3</v>
      </c>
      <c r="H55" s="73" t="str">
        <f>IF(G55="","NA",IF(G55=J55,"Correct","Incorrect"))</f>
        <v>Incorrect</v>
      </c>
      <c r="I55" s="74">
        <v>1.8865740740740742E-3</v>
      </c>
      <c r="J55" s="71" t="s">
        <v>0</v>
      </c>
      <c r="K55" s="75" t="s">
        <v>131</v>
      </c>
      <c r="L55" s="76">
        <f>IFERROR(VLOOKUP(F55,tblAssignWeightsWithDifficultLv[#All],2,FALSE),"")</f>
        <v>2</v>
      </c>
    </row>
    <row r="56" spans="1:12" x14ac:dyDescent="0.35">
      <c r="A56" s="70">
        <v>45289.43472222222</v>
      </c>
      <c r="B56" s="112" t="s">
        <v>141</v>
      </c>
      <c r="C56" s="71" t="s">
        <v>11</v>
      </c>
      <c r="D56" s="111" t="s">
        <v>135</v>
      </c>
      <c r="E56" s="107" t="s">
        <v>44</v>
      </c>
      <c r="F56" s="71" t="s">
        <v>51</v>
      </c>
      <c r="G56" s="72" t="s">
        <v>2</v>
      </c>
      <c r="H56" s="73" t="str">
        <f>IF(G56="","NA",IF(G56=J56,"Correct","Incorrect"))</f>
        <v>Incorrect</v>
      </c>
      <c r="I56" s="74">
        <v>1.8171296296296297E-3</v>
      </c>
      <c r="J56" s="71" t="s">
        <v>3</v>
      </c>
      <c r="K56" s="75" t="s">
        <v>136</v>
      </c>
      <c r="L56" s="76">
        <f>IFERROR(VLOOKUP(F56,tblAssignWeightsWithDifficultLv[#All],2,FALSE),"")</f>
        <v>2</v>
      </c>
    </row>
    <row r="57" spans="1:12" x14ac:dyDescent="0.35">
      <c r="A57" s="70">
        <v>45289.438888888886</v>
      </c>
      <c r="B57" s="112" t="s">
        <v>141</v>
      </c>
      <c r="C57" s="71" t="s">
        <v>11</v>
      </c>
      <c r="D57" s="111" t="s">
        <v>135</v>
      </c>
      <c r="E57" s="107" t="s">
        <v>60</v>
      </c>
      <c r="F57" s="71" t="s">
        <v>51</v>
      </c>
      <c r="G57" s="72" t="s">
        <v>4</v>
      </c>
      <c r="H57" s="73" t="str">
        <f>IF(G57="","NA",IF(G57=J57,"Correct","Incorrect"))</f>
        <v>Correct</v>
      </c>
      <c r="I57" s="74">
        <v>2.5231481481481481E-3</v>
      </c>
      <c r="J57" s="71" t="s">
        <v>4</v>
      </c>
      <c r="K57" s="75" t="s">
        <v>132</v>
      </c>
      <c r="L57" s="76">
        <f>IFERROR(VLOOKUP(F57,tblAssignWeightsWithDifficultLv[#All],2,FALSE),"")</f>
        <v>2</v>
      </c>
    </row>
    <row r="58" spans="1:12" x14ac:dyDescent="0.35">
      <c r="A58" s="70">
        <v>45289.441666666666</v>
      </c>
      <c r="B58" s="112" t="s">
        <v>141</v>
      </c>
      <c r="C58" s="71" t="s">
        <v>11</v>
      </c>
      <c r="D58" s="111" t="s">
        <v>135</v>
      </c>
      <c r="E58" s="107" t="s">
        <v>65</v>
      </c>
      <c r="F58" s="71" t="s">
        <v>51</v>
      </c>
      <c r="G58" s="72" t="s">
        <v>2</v>
      </c>
      <c r="H58" s="73" t="str">
        <f>IF(G58="","NA",IF(G58=J58,"Correct","Incorrect"))</f>
        <v>Correct</v>
      </c>
      <c r="I58" s="74">
        <v>2.1296296296296298E-3</v>
      </c>
      <c r="J58" s="71" t="s">
        <v>2</v>
      </c>
      <c r="K58" s="75"/>
      <c r="L58" s="76">
        <f>IFERROR(VLOOKUP(F58,tblAssignWeightsWithDifficultLv[#All],2,FALSE),"")</f>
        <v>2</v>
      </c>
    </row>
    <row r="59" spans="1:12" x14ac:dyDescent="0.35">
      <c r="A59" s="70">
        <v>45289.443055555559</v>
      </c>
      <c r="B59" s="112" t="s">
        <v>141</v>
      </c>
      <c r="C59" s="71" t="s">
        <v>11</v>
      </c>
      <c r="D59" s="111" t="s">
        <v>135</v>
      </c>
      <c r="E59" s="107" t="s">
        <v>45</v>
      </c>
      <c r="F59" s="71" t="s">
        <v>51</v>
      </c>
      <c r="G59" s="72" t="s">
        <v>2</v>
      </c>
      <c r="H59" s="73" t="str">
        <f>IF(G59="","NA",IF(G59=J59,"Correct","Incorrect"))</f>
        <v>Correct</v>
      </c>
      <c r="I59" s="74">
        <v>7.175925925925927E-4</v>
      </c>
      <c r="J59" s="71" t="s">
        <v>2</v>
      </c>
      <c r="K59" s="75"/>
      <c r="L59" s="76">
        <f>IFERROR(VLOOKUP(F59,tblAssignWeightsWithDifficultLv[#All],2,FALSE),"")</f>
        <v>2</v>
      </c>
    </row>
    <row r="60" spans="1:12" x14ac:dyDescent="0.35">
      <c r="A60" s="70">
        <v>45289.477083333331</v>
      </c>
      <c r="B60" s="112" t="s">
        <v>141</v>
      </c>
      <c r="C60" s="71" t="s">
        <v>11</v>
      </c>
      <c r="D60" s="111" t="s">
        <v>135</v>
      </c>
      <c r="E60" s="107" t="s">
        <v>44</v>
      </c>
      <c r="F60" s="71" t="s">
        <v>51</v>
      </c>
      <c r="G60" s="72" t="s">
        <v>2</v>
      </c>
      <c r="H60" s="73" t="str">
        <f>IF(G60="","NA",IF(G60=J60,"Correct","Incorrect"))</f>
        <v>Correct</v>
      </c>
      <c r="I60" s="74">
        <v>2.1759259259259258E-3</v>
      </c>
      <c r="J60" s="71" t="s">
        <v>2</v>
      </c>
      <c r="K60" s="75"/>
      <c r="L60" s="76">
        <f>IFERROR(VLOOKUP(F60,tblAssignWeightsWithDifficultLv[#All],2,FALSE),"")</f>
        <v>2</v>
      </c>
    </row>
    <row r="61" spans="1:12" x14ac:dyDescent="0.35">
      <c r="A61" s="70">
        <v>45289.479166666664</v>
      </c>
      <c r="B61" s="112" t="s">
        <v>141</v>
      </c>
      <c r="C61" s="71" t="s">
        <v>11</v>
      </c>
      <c r="D61" s="111" t="s">
        <v>135</v>
      </c>
      <c r="E61" s="107" t="s">
        <v>67</v>
      </c>
      <c r="F61" s="71" t="s">
        <v>51</v>
      </c>
      <c r="G61" s="72" t="s">
        <v>2</v>
      </c>
      <c r="H61" s="73" t="str">
        <f>IF(G61="","NA",IF(G61=J61,"Correct","Incorrect"))</f>
        <v>Correct</v>
      </c>
      <c r="I61" s="74">
        <v>1.1111111111111111E-3</v>
      </c>
      <c r="J61" s="71" t="s">
        <v>2</v>
      </c>
      <c r="K61" s="75"/>
      <c r="L61" s="76">
        <f>IFERROR(VLOOKUP(F61,tblAssignWeightsWithDifficultLv[#All],2,FALSE),"")</f>
        <v>2</v>
      </c>
    </row>
    <row r="62" spans="1:12" x14ac:dyDescent="0.35">
      <c r="A62" s="70">
        <v>45289.481249999997</v>
      </c>
      <c r="B62" s="112" t="s">
        <v>141</v>
      </c>
      <c r="C62" s="71" t="s">
        <v>11</v>
      </c>
      <c r="D62" s="111" t="s">
        <v>135</v>
      </c>
      <c r="E62" s="107" t="s">
        <v>49</v>
      </c>
      <c r="F62" s="71" t="s">
        <v>51</v>
      </c>
      <c r="G62" s="72" t="s">
        <v>4</v>
      </c>
      <c r="H62" s="73" t="str">
        <f>IF(G62="","NA",IF(G62=J62,"Correct","Incorrect"))</f>
        <v>Correct</v>
      </c>
      <c r="I62" s="74">
        <v>2.0486111111111113E-3</v>
      </c>
      <c r="J62" s="71" t="s">
        <v>4</v>
      </c>
      <c r="K62" s="75"/>
      <c r="L62" s="76">
        <f>IFERROR(VLOOKUP(F62,tblAssignWeightsWithDifficultLv[#All],2,FALSE),"")</f>
        <v>2</v>
      </c>
    </row>
    <row r="63" spans="1:12" x14ac:dyDescent="0.35">
      <c r="A63" s="70">
        <v>45289.489583333336</v>
      </c>
      <c r="B63" s="112" t="s">
        <v>141</v>
      </c>
      <c r="C63" s="71" t="s">
        <v>11</v>
      </c>
      <c r="D63" s="111" t="s">
        <v>135</v>
      </c>
      <c r="E63" s="107" t="s">
        <v>44</v>
      </c>
      <c r="F63" s="71" t="s">
        <v>51</v>
      </c>
      <c r="G63" s="72" t="s">
        <v>0</v>
      </c>
      <c r="H63" s="73" t="str">
        <f>IF(G63="","NA",IF(G63=J63,"Correct","Incorrect"))</f>
        <v>Incorrect</v>
      </c>
      <c r="I63" s="74">
        <v>4.8148148148148152E-3</v>
      </c>
      <c r="J63" s="71" t="s">
        <v>3</v>
      </c>
      <c r="K63" s="75" t="s">
        <v>133</v>
      </c>
      <c r="L63" s="76">
        <f>IFERROR(VLOOKUP(F63,tblAssignWeightsWithDifficultLv[#All],2,FALSE),"")</f>
        <v>2</v>
      </c>
    </row>
    <row r="64" spans="1:12" x14ac:dyDescent="0.35">
      <c r="A64" s="70">
        <v>45289.496527777781</v>
      </c>
      <c r="B64" s="112" t="s">
        <v>141</v>
      </c>
      <c r="C64" s="71" t="s">
        <v>11</v>
      </c>
      <c r="D64" s="111" t="s">
        <v>135</v>
      </c>
      <c r="E64" s="107" t="s">
        <v>44</v>
      </c>
      <c r="F64" s="71" t="s">
        <v>51</v>
      </c>
      <c r="G64" s="72" t="s">
        <v>0</v>
      </c>
      <c r="H64" s="73" t="str">
        <f>IF(G64="","NA",IF(G64=J64,"Correct","Incorrect"))</f>
        <v>Correct</v>
      </c>
      <c r="I64" s="74">
        <v>2.3842592592592591E-3</v>
      </c>
      <c r="J64" s="71" t="s">
        <v>0</v>
      </c>
      <c r="K64" s="75"/>
      <c r="L64" s="76">
        <f>IFERROR(VLOOKUP(F64,tblAssignWeightsWithDifficultLv[#All],2,FALSE),"")</f>
        <v>2</v>
      </c>
    </row>
    <row r="65" spans="1:16" x14ac:dyDescent="0.35">
      <c r="A65" s="70">
        <v>45289.5</v>
      </c>
      <c r="B65" s="112" t="s">
        <v>141</v>
      </c>
      <c r="C65" s="71" t="s">
        <v>11</v>
      </c>
      <c r="D65" s="111" t="s">
        <v>135</v>
      </c>
      <c r="E65" s="107" t="s">
        <v>60</v>
      </c>
      <c r="F65" s="71" t="s">
        <v>51</v>
      </c>
      <c r="G65" s="72" t="s">
        <v>4</v>
      </c>
      <c r="H65" s="73" t="str">
        <f>IF(G65="","NA",IF(G65=J65,"Correct","Incorrect"))</f>
        <v>Correct</v>
      </c>
      <c r="I65" s="74">
        <v>6.018518518518519E-4</v>
      </c>
      <c r="J65" s="71" t="s">
        <v>4</v>
      </c>
      <c r="K65" s="75"/>
      <c r="L65" s="76">
        <f>IFERROR(VLOOKUP(F65,tblAssignWeightsWithDifficultLv[#All],2,FALSE),"")</f>
        <v>2</v>
      </c>
    </row>
    <row r="66" spans="1:16" x14ac:dyDescent="0.35">
      <c r="A66" s="70">
        <v>45289.502083333333</v>
      </c>
      <c r="B66" s="112" t="s">
        <v>141</v>
      </c>
      <c r="C66" s="71" t="s">
        <v>11</v>
      </c>
      <c r="D66" s="111" t="s">
        <v>135</v>
      </c>
      <c r="E66" s="107" t="s">
        <v>44</v>
      </c>
      <c r="F66" s="71" t="s">
        <v>51</v>
      </c>
      <c r="G66" s="72" t="s">
        <v>3</v>
      </c>
      <c r="H66" s="73" t="str">
        <f>IF(G66="","NA",IF(G66=J66,"Correct","Incorrect"))</f>
        <v>Correct</v>
      </c>
      <c r="I66" s="74">
        <v>1.0879629629629629E-3</v>
      </c>
      <c r="J66" s="71" t="s">
        <v>3</v>
      </c>
      <c r="K66" s="75"/>
      <c r="L66" s="76">
        <f>IFERROR(VLOOKUP(F66,tblAssignWeightsWithDifficultLv[#All],2,FALSE),"")</f>
        <v>2</v>
      </c>
    </row>
    <row r="67" spans="1:16" x14ac:dyDescent="0.35">
      <c r="A67" s="70">
        <v>45289.504166666666</v>
      </c>
      <c r="B67" s="112" t="s">
        <v>141</v>
      </c>
      <c r="C67" s="71" t="s">
        <v>11</v>
      </c>
      <c r="D67" s="111" t="s">
        <v>135</v>
      </c>
      <c r="E67" s="107" t="s">
        <v>67</v>
      </c>
      <c r="F67" s="71" t="s">
        <v>51</v>
      </c>
      <c r="G67" s="72" t="s">
        <v>1</v>
      </c>
      <c r="H67" s="73" t="str">
        <f>IF(G67="","NA",IF(G67=J67,"Correct","Incorrect"))</f>
        <v>Correct</v>
      </c>
      <c r="I67" s="74">
        <v>2.6620370370370372E-4</v>
      </c>
      <c r="J67" s="71" t="s">
        <v>1</v>
      </c>
      <c r="K67" s="75"/>
      <c r="L67" s="76">
        <f>IFERROR(VLOOKUP(F67,tblAssignWeightsWithDifficultLv[#All],2,FALSE),"")</f>
        <v>2</v>
      </c>
      <c r="P67" s="23">
        <v>1</v>
      </c>
    </row>
    <row r="68" spans="1:16" x14ac:dyDescent="0.35">
      <c r="A68" s="70">
        <v>45289.505555555559</v>
      </c>
      <c r="B68" s="112" t="s">
        <v>141</v>
      </c>
      <c r="C68" s="71" t="s">
        <v>11</v>
      </c>
      <c r="D68" s="111" t="s">
        <v>135</v>
      </c>
      <c r="E68" s="107" t="s">
        <v>77</v>
      </c>
      <c r="F68" s="71" t="s">
        <v>51</v>
      </c>
      <c r="G68" s="72" t="s">
        <v>3</v>
      </c>
      <c r="H68" s="73" t="str">
        <f>IF(G68="","NA",IF(G68=J68,"Correct","Incorrect"))</f>
        <v>Correct</v>
      </c>
      <c r="I68" s="74">
        <v>8.1018518518518516E-4</v>
      </c>
      <c r="J68" s="71" t="s">
        <v>3</v>
      </c>
      <c r="K68" s="75"/>
      <c r="L68" s="76">
        <f>IFERROR(VLOOKUP(F68,tblAssignWeightsWithDifficultLv[#All],2,FALSE),"")</f>
        <v>2</v>
      </c>
    </row>
    <row r="69" spans="1:16" x14ac:dyDescent="0.35">
      <c r="A69" s="70">
        <v>45289.506249999999</v>
      </c>
      <c r="B69" s="112" t="s">
        <v>141</v>
      </c>
      <c r="C69" s="71" t="s">
        <v>11</v>
      </c>
      <c r="D69" s="111" t="s">
        <v>135</v>
      </c>
      <c r="E69" s="107" t="s">
        <v>44</v>
      </c>
      <c r="F69" s="71" t="s">
        <v>51</v>
      </c>
      <c r="G69" s="72" t="s">
        <v>4</v>
      </c>
      <c r="H69" s="73" t="str">
        <f>IF(G69="","NA",IF(G69=J69,"Correct","Incorrect"))</f>
        <v>Incorrect</v>
      </c>
      <c r="I69" s="74">
        <v>1.0532407407407407E-3</v>
      </c>
      <c r="J69" s="71" t="s">
        <v>2</v>
      </c>
      <c r="K69" s="75" t="s">
        <v>134</v>
      </c>
      <c r="L69" s="76">
        <f>IFERROR(VLOOKUP(F69,tblAssignWeightsWithDifficultLv[#All],2,FALSE),"")</f>
        <v>2</v>
      </c>
    </row>
    <row r="70" spans="1:16" x14ac:dyDescent="0.35">
      <c r="A70" s="70">
        <v>45289.511111111111</v>
      </c>
      <c r="B70" s="112" t="s">
        <v>141</v>
      </c>
      <c r="C70" s="71" t="s">
        <v>11</v>
      </c>
      <c r="D70" s="111" t="s">
        <v>135</v>
      </c>
      <c r="E70" s="107" t="s">
        <v>65</v>
      </c>
      <c r="F70" s="71" t="s">
        <v>51</v>
      </c>
      <c r="G70" s="72" t="s">
        <v>2</v>
      </c>
      <c r="H70" s="73" t="str">
        <f>IF(G70="","NA",IF(G70=J70,"Correct","Incorrect"))</f>
        <v>Correct</v>
      </c>
      <c r="I70" s="74">
        <v>5.5555555555555556E-4</v>
      </c>
      <c r="J70" s="71" t="s">
        <v>2</v>
      </c>
      <c r="K70" s="75"/>
      <c r="L70" s="76">
        <f>IFERROR(VLOOKUP(F70,tblAssignWeightsWithDifficultLv[#All],2,FALSE),"")</f>
        <v>2</v>
      </c>
    </row>
    <row r="71" spans="1:16" x14ac:dyDescent="0.35">
      <c r="A71" s="70">
        <v>45289.513194444444</v>
      </c>
      <c r="B71" s="112" t="s">
        <v>141</v>
      </c>
      <c r="C71" s="71" t="s">
        <v>11</v>
      </c>
      <c r="D71" s="111" t="s">
        <v>135</v>
      </c>
      <c r="E71" s="107" t="s">
        <v>44</v>
      </c>
      <c r="F71" s="71" t="s">
        <v>51</v>
      </c>
      <c r="G71" s="72" t="s">
        <v>2</v>
      </c>
      <c r="H71" s="73" t="str">
        <f>IF(G71="","NA",IF(G71=J71,"Correct","Incorrect"))</f>
        <v>Correct</v>
      </c>
      <c r="I71" s="74">
        <v>2.488425925925926E-3</v>
      </c>
      <c r="J71" s="71" t="s">
        <v>2</v>
      </c>
      <c r="K71" s="75"/>
      <c r="L71" s="76">
        <f>IFERROR(VLOOKUP(F71,tblAssignWeightsWithDifficultLv[#All],2,FALSE),"")</f>
        <v>2</v>
      </c>
    </row>
    <row r="72" spans="1:16" x14ac:dyDescent="0.35">
      <c r="A72" s="70">
        <v>45294.442361111112</v>
      </c>
      <c r="B72" s="112" t="s">
        <v>142</v>
      </c>
      <c r="C72" s="71" t="s">
        <v>12</v>
      </c>
      <c r="D72" s="111" t="s">
        <v>135</v>
      </c>
      <c r="E72" s="107" t="s">
        <v>44</v>
      </c>
      <c r="F72" s="71" t="s">
        <v>51</v>
      </c>
      <c r="G72" s="72" t="s">
        <v>1</v>
      </c>
      <c r="H72" s="73" t="str">
        <f>IF(G72="","NA",IF(G72=J72,"Correct","Incorrect"))</f>
        <v>Correct</v>
      </c>
      <c r="I72" s="74">
        <v>4.1666666666666669E-4</v>
      </c>
      <c r="J72" s="71" t="s">
        <v>1</v>
      </c>
      <c r="K72" s="75"/>
      <c r="L72" s="76">
        <f>IFERROR(VLOOKUP(F72,tblAssignWeightsWithDifficultLv[#All],2,FALSE),"")</f>
        <v>2</v>
      </c>
    </row>
    <row r="73" spans="1:16" x14ac:dyDescent="0.35">
      <c r="A73" s="70">
        <v>45294.443055555559</v>
      </c>
      <c r="B73" s="112" t="s">
        <v>142</v>
      </c>
      <c r="C73" s="71" t="s">
        <v>12</v>
      </c>
      <c r="D73" s="111" t="s">
        <v>135</v>
      </c>
      <c r="E73" s="107" t="s">
        <v>44</v>
      </c>
      <c r="F73" s="71" t="s">
        <v>51</v>
      </c>
      <c r="G73" s="72" t="s">
        <v>0</v>
      </c>
      <c r="H73" s="73" t="str">
        <f>IF(G73="","NA",IF(G73=J73,"Correct","Incorrect"))</f>
        <v>Incorrect</v>
      </c>
      <c r="I73" s="74">
        <v>9.1435185185185185E-4</v>
      </c>
      <c r="J73" s="71" t="s">
        <v>4</v>
      </c>
      <c r="K73" s="75"/>
      <c r="L73" s="76">
        <f>IFERROR(VLOOKUP(F73,tblAssignWeightsWithDifficultLv[#All],2,FALSE),"")</f>
        <v>2</v>
      </c>
    </row>
    <row r="74" spans="1:16" x14ac:dyDescent="0.35">
      <c r="A74" s="70">
        <v>45294.444444444445</v>
      </c>
      <c r="B74" s="112" t="s">
        <v>142</v>
      </c>
      <c r="C74" s="71" t="s">
        <v>12</v>
      </c>
      <c r="D74" s="111" t="s">
        <v>135</v>
      </c>
      <c r="E74" s="107" t="s">
        <v>65</v>
      </c>
      <c r="F74" s="71" t="s">
        <v>51</v>
      </c>
      <c r="G74" s="72" t="s">
        <v>1</v>
      </c>
      <c r="H74" s="73" t="str">
        <f>IF(G74="","NA",IF(G74=J74,"Correct","Incorrect"))</f>
        <v>Incorrect</v>
      </c>
      <c r="I74" s="74">
        <v>4.5138888888888892E-4</v>
      </c>
      <c r="J74" s="71" t="s">
        <v>2</v>
      </c>
      <c r="K74" s="75"/>
      <c r="L74" s="76">
        <f>IFERROR(VLOOKUP(F74,tblAssignWeightsWithDifficultLv[#All],2,FALSE),"")</f>
        <v>2</v>
      </c>
    </row>
    <row r="75" spans="1:16" x14ac:dyDescent="0.35">
      <c r="A75" s="70">
        <v>45294.447222222225</v>
      </c>
      <c r="B75" s="112" t="s">
        <v>142</v>
      </c>
      <c r="C75" s="71" t="s">
        <v>12</v>
      </c>
      <c r="D75" s="111" t="s">
        <v>135</v>
      </c>
      <c r="E75" s="107" t="s">
        <v>44</v>
      </c>
      <c r="F75" s="71" t="s">
        <v>51</v>
      </c>
      <c r="G75" s="72" t="s">
        <v>0</v>
      </c>
      <c r="H75" s="73" t="str">
        <f>IF(G75="","NA",IF(G75=J75,"Correct","Incorrect"))</f>
        <v>Correct</v>
      </c>
      <c r="I75" s="74">
        <v>5.0925925925925921E-4</v>
      </c>
      <c r="J75" s="71" t="s">
        <v>0</v>
      </c>
      <c r="K75" s="75"/>
      <c r="L75" s="76">
        <f>IFERROR(VLOOKUP(F75,tblAssignWeightsWithDifficultLv[#All],2,FALSE),"")</f>
        <v>2</v>
      </c>
    </row>
    <row r="76" spans="1:16" x14ac:dyDescent="0.35">
      <c r="A76" s="70">
        <v>45294.448611111111</v>
      </c>
      <c r="B76" s="112" t="s">
        <v>142</v>
      </c>
      <c r="C76" s="71" t="s">
        <v>12</v>
      </c>
      <c r="D76" s="111" t="s">
        <v>135</v>
      </c>
      <c r="E76" s="107" t="s">
        <v>49</v>
      </c>
      <c r="F76" s="71" t="s">
        <v>51</v>
      </c>
      <c r="G76" s="72" t="s">
        <v>0</v>
      </c>
      <c r="H76" s="73" t="str">
        <f>IF(G76="","NA",IF(G76=J76,"Correct","Incorrect"))</f>
        <v>Incorrect</v>
      </c>
      <c r="I76" s="74">
        <v>1.2152777777777778E-3</v>
      </c>
      <c r="J76" s="71" t="s">
        <v>1</v>
      </c>
      <c r="K76" s="75"/>
      <c r="L76" s="76">
        <f>IFERROR(VLOOKUP(F76,tblAssignWeightsWithDifficultLv[#All],2,FALSE),"")</f>
        <v>2</v>
      </c>
    </row>
    <row r="77" spans="1:16" x14ac:dyDescent="0.35">
      <c r="A77" s="70">
        <v>45294.45208333333</v>
      </c>
      <c r="B77" s="112" t="s">
        <v>142</v>
      </c>
      <c r="C77" s="71" t="s">
        <v>12</v>
      </c>
      <c r="D77" s="111" t="s">
        <v>135</v>
      </c>
      <c r="E77" s="107" t="s">
        <v>64</v>
      </c>
      <c r="F77" s="71" t="s">
        <v>51</v>
      </c>
      <c r="G77" s="72" t="s">
        <v>2</v>
      </c>
      <c r="H77" s="73" t="str">
        <f>IF(G77="","NA",IF(G77=J77,"Correct","Incorrect"))</f>
        <v>Correct</v>
      </c>
      <c r="I77" s="74">
        <v>2.5115740740740741E-3</v>
      </c>
      <c r="J77" s="71" t="s">
        <v>2</v>
      </c>
      <c r="K77" s="75"/>
      <c r="L77" s="76">
        <f>IFERROR(VLOOKUP(F77,tblAssignWeightsWithDifficultLv[#All],2,FALSE),"")</f>
        <v>2</v>
      </c>
    </row>
    <row r="78" spans="1:16" x14ac:dyDescent="0.35">
      <c r="A78" s="70">
        <v>45294.452777777777</v>
      </c>
      <c r="B78" s="112" t="s">
        <v>142</v>
      </c>
      <c r="C78" s="71" t="s">
        <v>12</v>
      </c>
      <c r="D78" s="111" t="s">
        <v>135</v>
      </c>
      <c r="E78" s="107" t="s">
        <v>65</v>
      </c>
      <c r="F78" s="71" t="s">
        <v>51</v>
      </c>
      <c r="G78" s="72" t="s">
        <v>0</v>
      </c>
      <c r="H78" s="73" t="str">
        <f>IF(G78="","NA",IF(G78=J78,"Correct","Incorrect"))</f>
        <v>Correct</v>
      </c>
      <c r="I78" s="74">
        <v>9.0277777777777784E-4</v>
      </c>
      <c r="J78" s="71" t="s">
        <v>0</v>
      </c>
      <c r="K78" s="75"/>
      <c r="L78" s="76">
        <f>IFERROR(VLOOKUP(F78,tblAssignWeightsWithDifficultLv[#All],2,FALSE),"")</f>
        <v>2</v>
      </c>
    </row>
    <row r="79" spans="1:16" x14ac:dyDescent="0.35">
      <c r="A79" s="70">
        <v>45294.45416666667</v>
      </c>
      <c r="B79" s="112" t="s">
        <v>142</v>
      </c>
      <c r="C79" s="71" t="s">
        <v>12</v>
      </c>
      <c r="D79" s="111" t="s">
        <v>135</v>
      </c>
      <c r="E79" s="107" t="s">
        <v>44</v>
      </c>
      <c r="F79" s="71" t="s">
        <v>51</v>
      </c>
      <c r="G79" s="72" t="s">
        <v>2</v>
      </c>
      <c r="H79" s="73" t="str">
        <f>IF(G79="","NA",IF(G79=J79,"Correct","Incorrect"))</f>
        <v>Incorrect</v>
      </c>
      <c r="I79" s="74">
        <v>7.9861111111111105E-4</v>
      </c>
      <c r="J79" s="71" t="s">
        <v>4</v>
      </c>
      <c r="K79" s="75" t="s">
        <v>140</v>
      </c>
      <c r="L79" s="76">
        <f>IFERROR(VLOOKUP(F79,tblAssignWeightsWithDifficultLv[#All],2,FALSE),"")</f>
        <v>2</v>
      </c>
    </row>
    <row r="80" spans="1:16" x14ac:dyDescent="0.35">
      <c r="A80" s="70">
        <v>45294.457638888889</v>
      </c>
      <c r="B80" s="112" t="s">
        <v>142</v>
      </c>
      <c r="C80" s="71" t="s">
        <v>12</v>
      </c>
      <c r="D80" s="111" t="s">
        <v>135</v>
      </c>
      <c r="E80" s="107" t="s">
        <v>79</v>
      </c>
      <c r="F80" s="71" t="s">
        <v>51</v>
      </c>
      <c r="G80" s="72" t="s">
        <v>1</v>
      </c>
      <c r="H80" s="73" t="str">
        <f>IF(G80="","NA",IF(G80=J80,"Correct","Incorrect"))</f>
        <v>Correct</v>
      </c>
      <c r="I80" s="74">
        <v>1.736111111111111E-3</v>
      </c>
      <c r="J80" s="71" t="s">
        <v>1</v>
      </c>
      <c r="K80" s="75"/>
      <c r="L80" s="76">
        <f>IFERROR(VLOOKUP(F80,tblAssignWeightsWithDifficultLv[#All],2,FALSE),"")</f>
        <v>2</v>
      </c>
    </row>
    <row r="81" spans="1:12" x14ac:dyDescent="0.35">
      <c r="A81" s="70">
        <v>45294.460416666669</v>
      </c>
      <c r="B81" s="112" t="s">
        <v>142</v>
      </c>
      <c r="C81" s="71" t="s">
        <v>12</v>
      </c>
      <c r="D81" s="111" t="s">
        <v>135</v>
      </c>
      <c r="E81" s="107" t="s">
        <v>44</v>
      </c>
      <c r="F81" s="71" t="s">
        <v>51</v>
      </c>
      <c r="G81" s="72" t="s">
        <v>4</v>
      </c>
      <c r="H81" s="73" t="str">
        <f>IF(G81="","NA",IF(G81=J81,"Correct","Incorrect"))</f>
        <v>Correct</v>
      </c>
      <c r="I81" s="74">
        <v>8.1018518518518516E-4</v>
      </c>
      <c r="J81" s="71" t="s">
        <v>4</v>
      </c>
      <c r="K81" s="75"/>
      <c r="L81" s="76">
        <f>IFERROR(VLOOKUP(F81,tblAssignWeightsWithDifficultLv[#All],2,FALSE),"")</f>
        <v>2</v>
      </c>
    </row>
    <row r="82" spans="1:12" x14ac:dyDescent="0.35">
      <c r="A82" s="70">
        <v>45294.461805555555</v>
      </c>
      <c r="B82" s="112" t="s">
        <v>142</v>
      </c>
      <c r="C82" s="71" t="s">
        <v>12</v>
      </c>
      <c r="D82" s="111" t="s">
        <v>135</v>
      </c>
      <c r="E82" s="107" t="s">
        <v>74</v>
      </c>
      <c r="F82" s="71" t="s">
        <v>51</v>
      </c>
      <c r="G82" s="72" t="s">
        <v>2</v>
      </c>
      <c r="H82" s="73" t="str">
        <f>IF(G82="","NA",IF(G82=J82,"Correct","Incorrect"))</f>
        <v>Correct</v>
      </c>
      <c r="I82" s="74">
        <v>1.3773148148148147E-3</v>
      </c>
      <c r="J82" s="71" t="s">
        <v>2</v>
      </c>
      <c r="K82" s="75"/>
      <c r="L82" s="76">
        <f>IFERROR(VLOOKUP(F82,tblAssignWeightsWithDifficultLv[#All],2,FALSE),"")</f>
        <v>2</v>
      </c>
    </row>
    <row r="83" spans="1:12" x14ac:dyDescent="0.35">
      <c r="A83" s="70">
        <v>45294.463888888888</v>
      </c>
      <c r="B83" s="112" t="s">
        <v>142</v>
      </c>
      <c r="C83" s="71" t="s">
        <v>12</v>
      </c>
      <c r="D83" s="111" t="s">
        <v>135</v>
      </c>
      <c r="E83" s="107" t="s">
        <v>44</v>
      </c>
      <c r="F83" s="71" t="s">
        <v>51</v>
      </c>
      <c r="G83" s="72" t="s">
        <v>0</v>
      </c>
      <c r="H83" s="73" t="str">
        <f>IF(G83="","NA",IF(G83=J83,"Correct","Incorrect"))</f>
        <v>Correct</v>
      </c>
      <c r="I83" s="74">
        <v>1.689814814814815E-3</v>
      </c>
      <c r="J83" s="71" t="s">
        <v>0</v>
      </c>
      <c r="K83" s="75"/>
      <c r="L83" s="76">
        <f>IFERROR(VLOOKUP(F83,tblAssignWeightsWithDifficultLv[#All],2,FALSE),"")</f>
        <v>2</v>
      </c>
    </row>
    <row r="84" spans="1:12" x14ac:dyDescent="0.35">
      <c r="A84" s="70">
        <v>45294.469444444447</v>
      </c>
      <c r="B84" s="112" t="s">
        <v>142</v>
      </c>
      <c r="C84" s="71" t="s">
        <v>12</v>
      </c>
      <c r="D84" s="111" t="s">
        <v>135</v>
      </c>
      <c r="E84" s="107" t="s">
        <v>44</v>
      </c>
      <c r="F84" s="71" t="s">
        <v>51</v>
      </c>
      <c r="G84" s="72" t="s">
        <v>0</v>
      </c>
      <c r="H84" s="73" t="str">
        <f>IF(G84="","NA",IF(G84=J84,"Correct","Incorrect"))</f>
        <v>Correct</v>
      </c>
      <c r="I84" s="74">
        <v>1.5856481481481479E-3</v>
      </c>
      <c r="J84" s="71" t="s">
        <v>0</v>
      </c>
      <c r="K84" s="75"/>
      <c r="L84" s="76">
        <f>IFERROR(VLOOKUP(F84,tblAssignWeightsWithDifficultLv[#All],2,FALSE),"")</f>
        <v>2</v>
      </c>
    </row>
    <row r="85" spans="1:12" x14ac:dyDescent="0.35">
      <c r="A85" s="70">
        <v>45294.472222222219</v>
      </c>
      <c r="B85" s="112" t="s">
        <v>142</v>
      </c>
      <c r="C85" s="71" t="s">
        <v>12</v>
      </c>
      <c r="D85" s="111" t="s">
        <v>135</v>
      </c>
      <c r="E85" s="107" t="s">
        <v>44</v>
      </c>
      <c r="F85" s="71" t="s">
        <v>51</v>
      </c>
      <c r="G85" s="72" t="s">
        <v>1</v>
      </c>
      <c r="H85" s="73" t="str">
        <f>IF(G85="","NA",IF(G85=J85,"Correct","Incorrect"))</f>
        <v>Correct</v>
      </c>
      <c r="I85" s="74">
        <v>8.449074074074075E-4</v>
      </c>
      <c r="J85" s="71" t="s">
        <v>1</v>
      </c>
      <c r="K85" s="75"/>
      <c r="L85" s="76">
        <f>IFERROR(VLOOKUP(F85,tblAssignWeightsWithDifficultLv[#All],2,FALSE),"")</f>
        <v>2</v>
      </c>
    </row>
    <row r="86" spans="1:12" x14ac:dyDescent="0.35">
      <c r="A86" s="70">
        <v>45294.472916666666</v>
      </c>
      <c r="B86" s="112" t="s">
        <v>142</v>
      </c>
      <c r="C86" s="71" t="s">
        <v>12</v>
      </c>
      <c r="D86" s="111" t="s">
        <v>135</v>
      </c>
      <c r="E86" s="107" t="s">
        <v>44</v>
      </c>
      <c r="F86" s="71" t="s">
        <v>51</v>
      </c>
      <c r="G86" s="72" t="s">
        <v>4</v>
      </c>
      <c r="H86" s="73" t="str">
        <f>IF(G86="","NA",IF(G86=J86,"Correct","Incorrect"))</f>
        <v>Correct</v>
      </c>
      <c r="I86" s="74">
        <v>7.5231481481481471E-4</v>
      </c>
      <c r="J86" s="71" t="s">
        <v>4</v>
      </c>
      <c r="K86" s="75"/>
      <c r="L86" s="76">
        <f>IFERROR(VLOOKUP(F86,tblAssignWeightsWithDifficultLv[#All],2,FALSE),"")</f>
        <v>2</v>
      </c>
    </row>
    <row r="87" spans="1:12" x14ac:dyDescent="0.35">
      <c r="A87" s="70">
        <v>45294.476388888892</v>
      </c>
      <c r="B87" s="112" t="s">
        <v>142</v>
      </c>
      <c r="C87" s="71" t="s">
        <v>12</v>
      </c>
      <c r="D87" s="111" t="s">
        <v>135</v>
      </c>
      <c r="E87" s="107" t="s">
        <v>65</v>
      </c>
      <c r="F87" s="71" t="s">
        <v>51</v>
      </c>
      <c r="G87" s="72" t="s">
        <v>4</v>
      </c>
      <c r="H87" s="73" t="str">
        <f>IF(G87="","NA",IF(G87=J87,"Correct","Incorrect"))</f>
        <v>Correct</v>
      </c>
      <c r="I87" s="74">
        <v>2.3611111111111111E-3</v>
      </c>
      <c r="J87" s="71" t="s">
        <v>4</v>
      </c>
      <c r="K87" s="75"/>
      <c r="L87" s="76">
        <f>IFERROR(VLOOKUP(F87,tblAssignWeightsWithDifficultLv[#All],2,FALSE),"")</f>
        <v>2</v>
      </c>
    </row>
    <row r="88" spans="1:12" x14ac:dyDescent="0.35">
      <c r="A88" s="70">
        <v>45294.478472222225</v>
      </c>
      <c r="B88" s="112" t="s">
        <v>142</v>
      </c>
      <c r="C88" s="71" t="s">
        <v>12</v>
      </c>
      <c r="D88" s="111" t="s">
        <v>135</v>
      </c>
      <c r="E88" s="107" t="s">
        <v>44</v>
      </c>
      <c r="F88" s="71" t="s">
        <v>51</v>
      </c>
      <c r="G88" s="72" t="s">
        <v>1</v>
      </c>
      <c r="H88" s="73" t="str">
        <f>IF(G88="","NA",IF(G88=J88,"Correct","Incorrect"))</f>
        <v>Incorrect</v>
      </c>
      <c r="I88" s="74">
        <v>1.6203703703703703E-3</v>
      </c>
      <c r="J88" s="71" t="s">
        <v>0</v>
      </c>
      <c r="K88" s="75"/>
      <c r="L88" s="76">
        <f>IFERROR(VLOOKUP(F88,tblAssignWeightsWithDifficultLv[#All],2,FALSE),"")</f>
        <v>2</v>
      </c>
    </row>
    <row r="89" spans="1:12" x14ac:dyDescent="0.35">
      <c r="A89" s="70">
        <v>45294.489583333336</v>
      </c>
      <c r="B89" s="112" t="s">
        <v>142</v>
      </c>
      <c r="C89" s="71" t="s">
        <v>12</v>
      </c>
      <c r="D89" s="111" t="s">
        <v>135</v>
      </c>
      <c r="E89" s="107" t="s">
        <v>44</v>
      </c>
      <c r="F89" s="71" t="s">
        <v>51</v>
      </c>
      <c r="G89" s="72" t="s">
        <v>4</v>
      </c>
      <c r="H89" s="73" t="str">
        <f>IF(G89="","NA",IF(G89=J89,"Correct","Incorrect"))</f>
        <v>Correct</v>
      </c>
      <c r="I89" s="74">
        <v>6.3657407407407402E-4</v>
      </c>
      <c r="J89" s="71" t="s">
        <v>4</v>
      </c>
      <c r="K89" s="75"/>
      <c r="L89" s="76">
        <f>IFERROR(VLOOKUP(F89,tblAssignWeightsWithDifficultLv[#All],2,FALSE),"")</f>
        <v>2</v>
      </c>
    </row>
    <row r="90" spans="1:12" x14ac:dyDescent="0.35">
      <c r="A90" s="70">
        <v>45294.490277777775</v>
      </c>
      <c r="B90" s="112" t="s">
        <v>142</v>
      </c>
      <c r="C90" s="71" t="s">
        <v>12</v>
      </c>
      <c r="D90" s="111" t="s">
        <v>135</v>
      </c>
      <c r="E90" s="107" t="s">
        <v>77</v>
      </c>
      <c r="F90" s="71" t="s">
        <v>51</v>
      </c>
      <c r="G90" s="72" t="s">
        <v>4</v>
      </c>
      <c r="H90" s="73" t="str">
        <f>IF(G90="","NA",IF(G90=J90,"Correct","Incorrect"))</f>
        <v>Correct</v>
      </c>
      <c r="I90" s="74">
        <v>7.9861111111111105E-4</v>
      </c>
      <c r="J90" s="71" t="s">
        <v>4</v>
      </c>
      <c r="K90" s="75"/>
      <c r="L90" s="76">
        <f>IFERROR(VLOOKUP(F90,tblAssignWeightsWithDifficultLv[#All],2,FALSE),"")</f>
        <v>2</v>
      </c>
    </row>
    <row r="91" spans="1:12" x14ac:dyDescent="0.35">
      <c r="A91" s="70">
        <v>45294.491666666669</v>
      </c>
      <c r="B91" s="112" t="s">
        <v>142</v>
      </c>
      <c r="C91" s="71" t="s">
        <v>12</v>
      </c>
      <c r="D91" s="111" t="s">
        <v>135</v>
      </c>
      <c r="E91" s="107" t="s">
        <v>44</v>
      </c>
      <c r="F91" s="71" t="s">
        <v>51</v>
      </c>
      <c r="G91" s="72" t="s">
        <v>4</v>
      </c>
      <c r="H91" s="73" t="str">
        <f>IF(G91="","NA",IF(G91=J91,"Correct","Incorrect"))</f>
        <v>Correct</v>
      </c>
      <c r="I91" s="74">
        <v>1.0648148148148147E-3</v>
      </c>
      <c r="J91" s="71" t="s">
        <v>4</v>
      </c>
      <c r="K91" s="75"/>
      <c r="L91" s="76">
        <f>IFERROR(VLOOKUP(F91,tblAssignWeightsWithDifficultLv[#All],2,FALSE),"")</f>
        <v>2</v>
      </c>
    </row>
    <row r="92" spans="1:12" x14ac:dyDescent="0.35">
      <c r="A92" s="70">
        <v>45294.492361111108</v>
      </c>
      <c r="B92" s="112" t="s">
        <v>142</v>
      </c>
      <c r="C92" s="71" t="s">
        <v>12</v>
      </c>
      <c r="D92" s="111" t="s">
        <v>135</v>
      </c>
      <c r="E92" s="107" t="s">
        <v>79</v>
      </c>
      <c r="F92" s="71" t="s">
        <v>51</v>
      </c>
      <c r="G92" s="72" t="s">
        <v>0</v>
      </c>
      <c r="H92" s="73" t="str">
        <f>IF(G92="","NA",IF(G92=J92,"Correct","Incorrect"))</f>
        <v>Correct</v>
      </c>
      <c r="I92" s="74">
        <v>8.564814814814815E-4</v>
      </c>
      <c r="J92" s="71" t="s">
        <v>0</v>
      </c>
      <c r="K92" s="75"/>
      <c r="L92" s="76">
        <f>IFERROR(VLOOKUP(F92,tblAssignWeightsWithDifficultLv[#All],2,FALSE),"")</f>
        <v>2</v>
      </c>
    </row>
    <row r="93" spans="1:12" x14ac:dyDescent="0.35">
      <c r="A93" s="70">
        <v>45294.523611111108</v>
      </c>
      <c r="B93" s="112" t="s">
        <v>142</v>
      </c>
      <c r="C93" s="71" t="s">
        <v>12</v>
      </c>
      <c r="D93" s="111" t="s">
        <v>135</v>
      </c>
      <c r="E93" s="107" t="s">
        <v>69</v>
      </c>
      <c r="F93" s="71" t="s">
        <v>51</v>
      </c>
      <c r="G93" s="72" t="s">
        <v>3</v>
      </c>
      <c r="H93" s="73" t="str">
        <f>IF(G93="","NA",IF(G93=J93,"Correct","Incorrect"))</f>
        <v>Incorrect</v>
      </c>
      <c r="I93" s="74">
        <v>4.3981481481481481E-4</v>
      </c>
      <c r="J93" s="71" t="s">
        <v>4</v>
      </c>
      <c r="K93" s="75" t="s">
        <v>210</v>
      </c>
      <c r="L93" s="76">
        <f>IFERROR(VLOOKUP(F93,tblAssignWeightsWithDifficultLv[#All],2,FALSE),"")</f>
        <v>2</v>
      </c>
    </row>
    <row r="94" spans="1:12" x14ac:dyDescent="0.35">
      <c r="A94" s="70">
        <v>45294.526388888888</v>
      </c>
      <c r="B94" s="112" t="s">
        <v>142</v>
      </c>
      <c r="C94" s="71" t="s">
        <v>12</v>
      </c>
      <c r="D94" s="111" t="s">
        <v>135</v>
      </c>
      <c r="E94" s="107" t="s">
        <v>44</v>
      </c>
      <c r="F94" s="71" t="s">
        <v>51</v>
      </c>
      <c r="G94" s="72" t="s">
        <v>0</v>
      </c>
      <c r="H94" s="73" t="str">
        <f>IF(G94="","NA",IF(G94=J94,"Correct","Incorrect"))</f>
        <v>Correct</v>
      </c>
      <c r="I94" s="74">
        <v>1.2037037037037038E-3</v>
      </c>
      <c r="J94" s="71" t="s">
        <v>0</v>
      </c>
      <c r="K94" s="75"/>
      <c r="L94" s="76">
        <f>IFERROR(VLOOKUP(F94,tblAssignWeightsWithDifficultLv[#All],2,FALSE),"")</f>
        <v>2</v>
      </c>
    </row>
    <row r="95" spans="1:12" x14ac:dyDescent="0.35">
      <c r="A95" s="70">
        <v>45294.527777777781</v>
      </c>
      <c r="B95" s="112" t="s">
        <v>142</v>
      </c>
      <c r="C95" s="71" t="s">
        <v>12</v>
      </c>
      <c r="D95" s="111" t="s">
        <v>135</v>
      </c>
      <c r="E95" s="107" t="s">
        <v>44</v>
      </c>
      <c r="F95" s="71" t="s">
        <v>51</v>
      </c>
      <c r="G95" s="72" t="s">
        <v>4</v>
      </c>
      <c r="H95" s="73" t="str">
        <f>IF(G95="","NA",IF(G95=J95,"Correct","Incorrect"))</f>
        <v>Correct</v>
      </c>
      <c r="I95" s="74">
        <v>7.6388888888888893E-4</v>
      </c>
      <c r="J95" s="71" t="s">
        <v>4</v>
      </c>
      <c r="K95" s="75"/>
      <c r="L95" s="76">
        <f>IFERROR(VLOOKUP(F95,tblAssignWeightsWithDifficultLv[#All],2,FALSE),"")</f>
        <v>2</v>
      </c>
    </row>
    <row r="96" spans="1:12" x14ac:dyDescent="0.35">
      <c r="A96" s="70">
        <v>45294.52847222222</v>
      </c>
      <c r="B96" s="112" t="s">
        <v>142</v>
      </c>
      <c r="C96" s="71" t="s">
        <v>12</v>
      </c>
      <c r="D96" s="111" t="s">
        <v>135</v>
      </c>
      <c r="E96" s="107" t="s">
        <v>44</v>
      </c>
      <c r="F96" s="71" t="s">
        <v>51</v>
      </c>
      <c r="G96" s="72" t="s">
        <v>0</v>
      </c>
      <c r="H96" s="73" t="str">
        <f>IF(G96="","NA",IF(G96=J96,"Correct","Incorrect"))</f>
        <v>Correct</v>
      </c>
      <c r="I96" s="74">
        <v>3.4722222222222224E-4</v>
      </c>
      <c r="J96" s="71" t="s">
        <v>0</v>
      </c>
      <c r="K96" s="75"/>
      <c r="L96" s="76">
        <f>IFERROR(VLOOKUP(F96,tblAssignWeightsWithDifficultLv[#All],2,FALSE),"")</f>
        <v>2</v>
      </c>
    </row>
    <row r="97" spans="1:12" x14ac:dyDescent="0.35">
      <c r="A97" s="70">
        <v>45294.553472222222</v>
      </c>
      <c r="B97" s="112" t="s">
        <v>142</v>
      </c>
      <c r="C97" s="71" t="s">
        <v>12</v>
      </c>
      <c r="D97" s="111" t="s">
        <v>135</v>
      </c>
      <c r="E97" s="107" t="s">
        <v>44</v>
      </c>
      <c r="F97" s="71" t="s">
        <v>51</v>
      </c>
      <c r="G97" s="72" t="s">
        <v>0</v>
      </c>
      <c r="H97" s="73" t="str">
        <f>IF(G97="","NA",IF(G97=J97,"Correct","Incorrect"))</f>
        <v>Incorrect</v>
      </c>
      <c r="I97" s="74">
        <v>1.3541666666666667E-3</v>
      </c>
      <c r="J97" s="71" t="s">
        <v>4</v>
      </c>
      <c r="K97" s="75"/>
      <c r="L97" s="76">
        <f>IFERROR(VLOOKUP(F97,tblAssignWeightsWithDifficultLv[#All],2,FALSE),"")</f>
        <v>2</v>
      </c>
    </row>
    <row r="98" spans="1:12" x14ac:dyDescent="0.35">
      <c r="A98" s="70">
        <v>45294.556250000001</v>
      </c>
      <c r="B98" s="112" t="s">
        <v>142</v>
      </c>
      <c r="C98" s="71" t="s">
        <v>12</v>
      </c>
      <c r="D98" s="111" t="s">
        <v>135</v>
      </c>
      <c r="E98" s="107" t="s">
        <v>44</v>
      </c>
      <c r="F98" s="71" t="s">
        <v>51</v>
      </c>
      <c r="G98" s="72" t="s">
        <v>0</v>
      </c>
      <c r="H98" s="73" t="str">
        <f>IF(G98="","NA",IF(G98=J98,"Correct","Incorrect"))</f>
        <v>Incorrect</v>
      </c>
      <c r="I98" s="74">
        <v>6.2500000000000001E-4</v>
      </c>
      <c r="J98" s="71" t="s">
        <v>3</v>
      </c>
      <c r="K98" s="75" t="s">
        <v>139</v>
      </c>
      <c r="L98" s="76">
        <f>IFERROR(VLOOKUP(F98,tblAssignWeightsWithDifficultLv[#All],2,FALSE),"")</f>
        <v>2</v>
      </c>
    </row>
    <row r="99" spans="1:12" x14ac:dyDescent="0.35">
      <c r="A99" s="70">
        <v>45294.557638888888</v>
      </c>
      <c r="B99" s="112" t="s">
        <v>142</v>
      </c>
      <c r="C99" s="71" t="s">
        <v>12</v>
      </c>
      <c r="D99" s="111" t="s">
        <v>135</v>
      </c>
      <c r="E99" s="107" t="s">
        <v>60</v>
      </c>
      <c r="F99" s="71" t="s">
        <v>51</v>
      </c>
      <c r="G99" s="72" t="s">
        <v>1</v>
      </c>
      <c r="H99" s="73" t="str">
        <f>IF(G99="","NA",IF(G99=J99,"Correct","Incorrect"))</f>
        <v>Incorrect</v>
      </c>
      <c r="I99" s="74">
        <v>8.6805555555555551E-4</v>
      </c>
      <c r="J99" s="71" t="s">
        <v>3</v>
      </c>
      <c r="K99" s="75" t="s">
        <v>138</v>
      </c>
      <c r="L99" s="76">
        <f>IFERROR(VLOOKUP(F99,tblAssignWeightsWithDifficultLv[#All],2,FALSE),"")</f>
        <v>2</v>
      </c>
    </row>
    <row r="100" spans="1:12" x14ac:dyDescent="0.35">
      <c r="A100" s="70">
        <v>45294.559027777781</v>
      </c>
      <c r="B100" s="112" t="s">
        <v>142</v>
      </c>
      <c r="C100" s="71" t="s">
        <v>12</v>
      </c>
      <c r="D100" s="111" t="s">
        <v>135</v>
      </c>
      <c r="E100" s="107" t="s">
        <v>74</v>
      </c>
      <c r="F100" s="71" t="s">
        <v>51</v>
      </c>
      <c r="G100" s="72" t="s">
        <v>0</v>
      </c>
      <c r="H100" s="73" t="str">
        <f>IF(G100="","NA",IF(G100=J100,"Correct","Incorrect"))</f>
        <v>Correct</v>
      </c>
      <c r="I100" s="74">
        <v>5.0925925925925921E-4</v>
      </c>
      <c r="J100" s="71" t="s">
        <v>0</v>
      </c>
      <c r="K100" s="75"/>
      <c r="L100" s="76">
        <f>IFERROR(VLOOKUP(F100,tblAssignWeightsWithDifficultLv[#All],2,FALSE),"")</f>
        <v>2</v>
      </c>
    </row>
    <row r="101" spans="1:12" x14ac:dyDescent="0.35">
      <c r="A101" s="70">
        <v>45294.55972222222</v>
      </c>
      <c r="B101" s="112" t="s">
        <v>142</v>
      </c>
      <c r="C101" s="71" t="s">
        <v>12</v>
      </c>
      <c r="D101" s="111" t="s">
        <v>135</v>
      </c>
      <c r="E101" s="107" t="s">
        <v>44</v>
      </c>
      <c r="F101" s="71" t="s">
        <v>51</v>
      </c>
      <c r="G101" s="72" t="s">
        <v>0</v>
      </c>
      <c r="H101" s="73" t="str">
        <f>IF(G101="","NA",IF(G101=J101,"Correct","Incorrect"))</f>
        <v>Incorrect</v>
      </c>
      <c r="I101" s="74">
        <v>2.0833333333333335E-4</v>
      </c>
      <c r="J101" s="71" t="s">
        <v>1</v>
      </c>
      <c r="K101" s="75" t="s">
        <v>137</v>
      </c>
      <c r="L101" s="76">
        <f>IFERROR(VLOOKUP(F101,tblAssignWeightsWithDifficultLv[#All],2,FALSE),"")</f>
        <v>2</v>
      </c>
    </row>
    <row r="102" spans="1:12" x14ac:dyDescent="0.35">
      <c r="A102" s="70">
        <v>45294.602083333331</v>
      </c>
      <c r="B102" s="112" t="s">
        <v>144</v>
      </c>
      <c r="C102" s="71" t="s">
        <v>11</v>
      </c>
      <c r="D102" s="111" t="s">
        <v>135</v>
      </c>
      <c r="E102" s="107" t="s">
        <v>46</v>
      </c>
      <c r="F102" s="71" t="s">
        <v>51</v>
      </c>
      <c r="G102" s="72" t="s">
        <v>1</v>
      </c>
      <c r="H102" s="73" t="str">
        <f>IF(G102="","NA",IF(G102=J102,"Correct","Incorrect"))</f>
        <v>Correct</v>
      </c>
      <c r="I102" s="74">
        <v>1.9097222222222222E-3</v>
      </c>
      <c r="J102" s="71" t="s">
        <v>1</v>
      </c>
      <c r="K102" s="75"/>
      <c r="L102" s="76">
        <f>IFERROR(VLOOKUP(F102,tblAssignWeightsWithDifficultLv[#All],2,FALSE),"")</f>
        <v>2</v>
      </c>
    </row>
    <row r="103" spans="1:12" x14ac:dyDescent="0.35">
      <c r="A103" s="70">
        <v>45294.603472222225</v>
      </c>
      <c r="B103" s="112" t="s">
        <v>144</v>
      </c>
      <c r="C103" s="71" t="s">
        <v>11</v>
      </c>
      <c r="D103" s="111" t="s">
        <v>135</v>
      </c>
      <c r="E103" s="107" t="s">
        <v>46</v>
      </c>
      <c r="F103" s="71" t="s">
        <v>51</v>
      </c>
      <c r="G103" s="72" t="s">
        <v>2</v>
      </c>
      <c r="H103" s="73" t="str">
        <f>IF(G103="","NA",IF(G103=J103,"Correct","Incorrect"))</f>
        <v>Correct</v>
      </c>
      <c r="I103" s="74">
        <v>9.9537037037037042E-4</v>
      </c>
      <c r="J103" s="71" t="s">
        <v>2</v>
      </c>
      <c r="K103" s="75"/>
      <c r="L103" s="76">
        <f>IFERROR(VLOOKUP(F103,tblAssignWeightsWithDifficultLv[#All],2,FALSE),"")</f>
        <v>2</v>
      </c>
    </row>
    <row r="104" spans="1:12" x14ac:dyDescent="0.35">
      <c r="A104" s="70">
        <v>45294.604166666664</v>
      </c>
      <c r="B104" s="112" t="s">
        <v>144</v>
      </c>
      <c r="C104" s="71" t="s">
        <v>11</v>
      </c>
      <c r="D104" s="111" t="s">
        <v>135</v>
      </c>
      <c r="E104" s="107" t="s">
        <v>46</v>
      </c>
      <c r="F104" s="71" t="s">
        <v>51</v>
      </c>
      <c r="G104" s="72" t="s">
        <v>1</v>
      </c>
      <c r="H104" s="73" t="str">
        <f>IF(G104="","NA",IF(G104=J104,"Correct","Incorrect"))</f>
        <v>Correct</v>
      </c>
      <c r="I104" s="74">
        <v>7.6388888888888893E-4</v>
      </c>
      <c r="J104" s="71" t="s">
        <v>1</v>
      </c>
      <c r="K104" s="75"/>
      <c r="L104" s="76">
        <f>IFERROR(VLOOKUP(F104,tblAssignWeightsWithDifficultLv[#All],2,FALSE),"")</f>
        <v>2</v>
      </c>
    </row>
    <row r="105" spans="1:12" x14ac:dyDescent="0.35">
      <c r="A105" s="70">
        <v>45294.604861111111</v>
      </c>
      <c r="B105" s="112" t="s">
        <v>144</v>
      </c>
      <c r="C105" s="71" t="s">
        <v>11</v>
      </c>
      <c r="D105" s="111" t="s">
        <v>135</v>
      </c>
      <c r="E105" s="107" t="s">
        <v>46</v>
      </c>
      <c r="F105" s="71" t="s">
        <v>51</v>
      </c>
      <c r="G105" s="72" t="s">
        <v>1</v>
      </c>
      <c r="H105" s="73" t="str">
        <f>IF(G105="","NA",IF(G105=J105,"Correct","Incorrect"))</f>
        <v>Correct</v>
      </c>
      <c r="I105" s="74">
        <v>6.9444444444444447E-4</v>
      </c>
      <c r="J105" s="71" t="s">
        <v>1</v>
      </c>
      <c r="K105" s="75"/>
      <c r="L105" s="76">
        <f>IFERROR(VLOOKUP(F105,tblAssignWeightsWithDifficultLv[#All],2,FALSE),"")</f>
        <v>2</v>
      </c>
    </row>
    <row r="106" spans="1:12" x14ac:dyDescent="0.35">
      <c r="A106" s="70">
        <v>45294.606944444444</v>
      </c>
      <c r="B106" s="112" t="s">
        <v>144</v>
      </c>
      <c r="C106" s="71" t="s">
        <v>11</v>
      </c>
      <c r="D106" s="111" t="s">
        <v>135</v>
      </c>
      <c r="E106" s="107" t="s">
        <v>46</v>
      </c>
      <c r="F106" s="71" t="s">
        <v>51</v>
      </c>
      <c r="G106" s="72" t="s">
        <v>0</v>
      </c>
      <c r="H106" s="73" t="str">
        <f>IF(G106="","NA",IF(G106=J106,"Correct","Incorrect"))</f>
        <v>Correct</v>
      </c>
      <c r="I106" s="74">
        <v>1.5393518518518519E-3</v>
      </c>
      <c r="J106" s="71" t="s">
        <v>0</v>
      </c>
      <c r="K106" s="75"/>
      <c r="L106" s="76">
        <f>IFERROR(VLOOKUP(F106,tblAssignWeightsWithDifficultLv[#All],2,FALSE),"")</f>
        <v>2</v>
      </c>
    </row>
    <row r="107" spans="1:12" x14ac:dyDescent="0.35">
      <c r="A107" s="70">
        <v>45294.607638888891</v>
      </c>
      <c r="B107" s="112" t="s">
        <v>144</v>
      </c>
      <c r="C107" s="71" t="s">
        <v>11</v>
      </c>
      <c r="D107" s="111" t="s">
        <v>135</v>
      </c>
      <c r="E107" s="107" t="s">
        <v>46</v>
      </c>
      <c r="F107" s="71" t="s">
        <v>51</v>
      </c>
      <c r="G107" s="72" t="s">
        <v>2</v>
      </c>
      <c r="H107" s="73" t="str">
        <f>IF(G107="","NA",IF(G107=J107,"Correct","Incorrect"))</f>
        <v>Incorrect</v>
      </c>
      <c r="I107" s="74">
        <v>6.8287037037037025E-4</v>
      </c>
      <c r="J107" s="71" t="s">
        <v>1</v>
      </c>
      <c r="K107" s="75" t="s">
        <v>145</v>
      </c>
      <c r="L107" s="76">
        <f>IFERROR(VLOOKUP(F107,tblAssignWeightsWithDifficultLv[#All],2,FALSE),"")</f>
        <v>2</v>
      </c>
    </row>
    <row r="108" spans="1:12" x14ac:dyDescent="0.35">
      <c r="A108" s="70">
        <v>45294.609722222223</v>
      </c>
      <c r="B108" s="112" t="s">
        <v>144</v>
      </c>
      <c r="C108" s="71" t="s">
        <v>11</v>
      </c>
      <c r="D108" s="111" t="s">
        <v>135</v>
      </c>
      <c r="E108" s="107" t="s">
        <v>46</v>
      </c>
      <c r="F108" s="71" t="s">
        <v>51</v>
      </c>
      <c r="G108" s="72" t="s">
        <v>0</v>
      </c>
      <c r="H108" s="73" t="str">
        <f>IF(G108="","NA",IF(G108=J108,"Correct","Incorrect"))</f>
        <v>Correct</v>
      </c>
      <c r="I108" s="74">
        <v>1.0300925925925926E-3</v>
      </c>
      <c r="J108" s="71" t="s">
        <v>0</v>
      </c>
      <c r="K108" s="75"/>
      <c r="L108" s="76">
        <f>IFERROR(VLOOKUP(F108,tblAssignWeightsWithDifficultLv[#All],2,FALSE),"")</f>
        <v>2</v>
      </c>
    </row>
    <row r="109" spans="1:12" x14ac:dyDescent="0.35">
      <c r="A109" s="70">
        <v>45294.611805555556</v>
      </c>
      <c r="B109" s="112" t="s">
        <v>144</v>
      </c>
      <c r="C109" s="71" t="s">
        <v>11</v>
      </c>
      <c r="D109" s="111" t="s">
        <v>135</v>
      </c>
      <c r="E109" s="107" t="s">
        <v>46</v>
      </c>
      <c r="F109" s="71" t="s">
        <v>51</v>
      </c>
      <c r="G109" s="72" t="s">
        <v>1</v>
      </c>
      <c r="H109" s="73" t="str">
        <f>IF(G109="","NA",IF(G109=J109,"Correct","Incorrect"))</f>
        <v>Correct</v>
      </c>
      <c r="I109" s="74">
        <v>1.5046296296296294E-3</v>
      </c>
      <c r="J109" s="71" t="s">
        <v>1</v>
      </c>
      <c r="K109" s="75"/>
      <c r="L109" s="76">
        <f>IFERROR(VLOOKUP(F109,tblAssignWeightsWithDifficultLv[#All],2,FALSE),"")</f>
        <v>2</v>
      </c>
    </row>
    <row r="110" spans="1:12" x14ac:dyDescent="0.35">
      <c r="A110" s="70">
        <v>45294.614583333336</v>
      </c>
      <c r="B110" s="112" t="s">
        <v>144</v>
      </c>
      <c r="C110" s="71" t="s">
        <v>11</v>
      </c>
      <c r="D110" s="111" t="s">
        <v>135</v>
      </c>
      <c r="E110" s="107" t="s">
        <v>46</v>
      </c>
      <c r="F110" s="71" t="s">
        <v>51</v>
      </c>
      <c r="G110" s="72" t="s">
        <v>0</v>
      </c>
      <c r="H110" s="73" t="str">
        <f>IF(G110="","NA",IF(G110=J110,"Correct","Incorrect"))</f>
        <v>Correct</v>
      </c>
      <c r="I110" s="74">
        <v>2.6620370370370372E-4</v>
      </c>
      <c r="J110" s="71" t="s">
        <v>0</v>
      </c>
      <c r="K110" s="75"/>
      <c r="L110" s="76">
        <f>IFERROR(VLOOKUP(F110,tblAssignWeightsWithDifficultLv[#All],2,FALSE),"")</f>
        <v>2</v>
      </c>
    </row>
    <row r="111" spans="1:12" x14ac:dyDescent="0.35">
      <c r="A111" s="70">
        <v>45294.621527777781</v>
      </c>
      <c r="B111" s="112" t="s">
        <v>144</v>
      </c>
      <c r="C111" s="71" t="s">
        <v>11</v>
      </c>
      <c r="D111" s="111" t="s">
        <v>135</v>
      </c>
      <c r="E111" s="107" t="s">
        <v>46</v>
      </c>
      <c r="F111" s="71" t="s">
        <v>51</v>
      </c>
      <c r="G111" s="72" t="s">
        <v>0</v>
      </c>
      <c r="H111" s="73" t="str">
        <f>IF(G111="","NA",IF(G111=J111,"Correct","Incorrect"))</f>
        <v>Correct</v>
      </c>
      <c r="I111" s="74">
        <v>2.0601851851851853E-3</v>
      </c>
      <c r="J111" s="71" t="s">
        <v>0</v>
      </c>
      <c r="K111" s="75"/>
      <c r="L111" s="76">
        <f>IFERROR(VLOOKUP(F111,tblAssignWeightsWithDifficultLv[#All],2,FALSE),"")</f>
        <v>2</v>
      </c>
    </row>
    <row r="112" spans="1:12" x14ac:dyDescent="0.35">
      <c r="A112" s="70">
        <v>45294.62222222222</v>
      </c>
      <c r="B112" s="112" t="s">
        <v>144</v>
      </c>
      <c r="C112" s="71" t="s">
        <v>11</v>
      </c>
      <c r="D112" s="111" t="s">
        <v>135</v>
      </c>
      <c r="E112" s="107" t="s">
        <v>46</v>
      </c>
      <c r="F112" s="71" t="s">
        <v>51</v>
      </c>
      <c r="G112" s="72" t="s">
        <v>1</v>
      </c>
      <c r="H112" s="73" t="str">
        <f>IF(G112="","NA",IF(G112=J112,"Correct","Incorrect"))</f>
        <v>Correct</v>
      </c>
      <c r="I112" s="74">
        <v>6.8287037037037025E-4</v>
      </c>
      <c r="J112" s="71" t="s">
        <v>1</v>
      </c>
      <c r="K112" s="75"/>
      <c r="L112" s="76">
        <f>IFERROR(VLOOKUP(F112,tblAssignWeightsWithDifficultLv[#All],2,FALSE),"")</f>
        <v>2</v>
      </c>
    </row>
    <row r="113" spans="1:12" x14ac:dyDescent="0.35">
      <c r="A113" s="70">
        <v>45294.623611111114</v>
      </c>
      <c r="B113" s="112" t="s">
        <v>144</v>
      </c>
      <c r="C113" s="71" t="s">
        <v>11</v>
      </c>
      <c r="D113" s="111" t="s">
        <v>135</v>
      </c>
      <c r="E113" s="107" t="s">
        <v>46</v>
      </c>
      <c r="F113" s="71" t="s">
        <v>51</v>
      </c>
      <c r="G113" s="72" t="s">
        <v>2</v>
      </c>
      <c r="H113" s="73" t="str">
        <f>IF(G113="","NA",IF(G113=J113,"Correct","Incorrect"))</f>
        <v>Correct</v>
      </c>
      <c r="I113" s="74">
        <v>1.2731481481481483E-3</v>
      </c>
      <c r="J113" s="71" t="s">
        <v>2</v>
      </c>
      <c r="K113" s="75"/>
      <c r="L113" s="76">
        <f>IFERROR(VLOOKUP(F113,tblAssignWeightsWithDifficultLv[#All],2,FALSE),"")</f>
        <v>2</v>
      </c>
    </row>
    <row r="114" spans="1:12" x14ac:dyDescent="0.35">
      <c r="A114" s="70">
        <v>45294.625694444447</v>
      </c>
      <c r="B114" s="112" t="s">
        <v>144</v>
      </c>
      <c r="C114" s="71" t="s">
        <v>11</v>
      </c>
      <c r="D114" s="111" t="s">
        <v>135</v>
      </c>
      <c r="E114" s="107" t="s">
        <v>46</v>
      </c>
      <c r="F114" s="71" t="s">
        <v>51</v>
      </c>
      <c r="G114" s="72" t="s">
        <v>4</v>
      </c>
      <c r="H114" s="73" t="str">
        <f>IF(G114="","NA",IF(G114=J114,"Correct","Incorrect"))</f>
        <v>Correct</v>
      </c>
      <c r="I114" s="74">
        <v>1.7708333333333332E-3</v>
      </c>
      <c r="J114" s="71" t="s">
        <v>4</v>
      </c>
      <c r="K114" s="75"/>
      <c r="L114" s="76">
        <f>IFERROR(VLOOKUP(F114,tblAssignWeightsWithDifficultLv[#All],2,FALSE),"")</f>
        <v>2</v>
      </c>
    </row>
    <row r="115" spans="1:12" x14ac:dyDescent="0.35">
      <c r="A115" s="70">
        <v>45294.629166666666</v>
      </c>
      <c r="B115" s="112" t="s">
        <v>144</v>
      </c>
      <c r="C115" s="71" t="s">
        <v>11</v>
      </c>
      <c r="D115" s="111" t="s">
        <v>135</v>
      </c>
      <c r="E115" s="107" t="s">
        <v>46</v>
      </c>
      <c r="F115" s="71" t="s">
        <v>51</v>
      </c>
      <c r="G115" s="72" t="s">
        <v>4</v>
      </c>
      <c r="H115" s="73" t="str">
        <f>IF(G115="","NA",IF(G115=J115,"Correct","Incorrect"))</f>
        <v>Correct</v>
      </c>
      <c r="I115" s="74">
        <v>7.5231481481481471E-4</v>
      </c>
      <c r="J115" s="71" t="s">
        <v>4</v>
      </c>
      <c r="K115" s="75"/>
      <c r="L115" s="76">
        <f>IFERROR(VLOOKUP(F115,tblAssignWeightsWithDifficultLv[#All],2,FALSE),"")</f>
        <v>2</v>
      </c>
    </row>
    <row r="116" spans="1:12" x14ac:dyDescent="0.35">
      <c r="A116" s="70">
        <v>45294.629861111112</v>
      </c>
      <c r="B116" s="112" t="s">
        <v>144</v>
      </c>
      <c r="C116" s="71" t="s">
        <v>11</v>
      </c>
      <c r="D116" s="111" t="s">
        <v>135</v>
      </c>
      <c r="E116" s="107" t="s">
        <v>46</v>
      </c>
      <c r="F116" s="71" t="s">
        <v>51</v>
      </c>
      <c r="G116" s="72" t="s">
        <v>0</v>
      </c>
      <c r="H116" s="73" t="str">
        <f>IF(G116="","NA",IF(G116=J116,"Correct","Incorrect"))</f>
        <v>Correct</v>
      </c>
      <c r="I116" s="74">
        <v>3.1250000000000001E-4</v>
      </c>
      <c r="J116" s="71" t="s">
        <v>0</v>
      </c>
      <c r="K116" s="75"/>
      <c r="L116" s="76">
        <f>IFERROR(VLOOKUP(F116,tblAssignWeightsWithDifficultLv[#All],2,FALSE),"")</f>
        <v>2</v>
      </c>
    </row>
    <row r="117" spans="1:12" x14ac:dyDescent="0.35">
      <c r="A117" s="70">
        <v>45294.631249999999</v>
      </c>
      <c r="B117" s="112" t="s">
        <v>143</v>
      </c>
      <c r="C117" s="71" t="s">
        <v>12</v>
      </c>
      <c r="D117" s="111" t="s">
        <v>135</v>
      </c>
      <c r="E117" s="107" t="s">
        <v>46</v>
      </c>
      <c r="F117" s="71" t="s">
        <v>51</v>
      </c>
      <c r="G117" s="72" t="s">
        <v>4</v>
      </c>
      <c r="H117" s="73" t="str">
        <f>IF(G117="","NA",IF(G117=J117,"Correct","Incorrect"))</f>
        <v>Correct</v>
      </c>
      <c r="I117" s="74">
        <v>2.6620370370370372E-4</v>
      </c>
      <c r="J117" s="71" t="s">
        <v>4</v>
      </c>
      <c r="K117" s="75"/>
      <c r="L117" s="76">
        <f>IFERROR(VLOOKUP(F117,tblAssignWeightsWithDifficultLv[#All],2,FALSE),"")</f>
        <v>2</v>
      </c>
    </row>
    <row r="118" spans="1:12" x14ac:dyDescent="0.35">
      <c r="A118" s="70">
        <v>45294.631944444445</v>
      </c>
      <c r="B118" s="112" t="s">
        <v>143</v>
      </c>
      <c r="C118" s="71" t="s">
        <v>12</v>
      </c>
      <c r="D118" s="111" t="s">
        <v>135</v>
      </c>
      <c r="E118" s="107" t="s">
        <v>46</v>
      </c>
      <c r="F118" s="71" t="s">
        <v>51</v>
      </c>
      <c r="G118" s="72" t="s">
        <v>2</v>
      </c>
      <c r="H118" s="73" t="str">
        <f>IF(G118="","NA",IF(G118=J118,"Correct","Incorrect"))</f>
        <v>Correct</v>
      </c>
      <c r="I118" s="74">
        <v>3.3564814814814812E-4</v>
      </c>
      <c r="J118" s="71" t="s">
        <v>2</v>
      </c>
      <c r="K118" s="75"/>
      <c r="L118" s="76">
        <f>IFERROR(VLOOKUP(F118,tblAssignWeightsWithDifficultLv[#All],2,FALSE),"")</f>
        <v>2</v>
      </c>
    </row>
    <row r="119" spans="1:12" x14ac:dyDescent="0.35">
      <c r="A119" s="70">
        <v>45294.633333333331</v>
      </c>
      <c r="B119" s="112" t="s">
        <v>143</v>
      </c>
      <c r="C119" s="71" t="s">
        <v>12</v>
      </c>
      <c r="D119" s="111" t="s">
        <v>135</v>
      </c>
      <c r="E119" s="107" t="s">
        <v>46</v>
      </c>
      <c r="F119" s="71" t="s">
        <v>51</v>
      </c>
      <c r="G119" s="72" t="s">
        <v>1</v>
      </c>
      <c r="H119" s="73" t="str">
        <f>IF(G119="","NA",IF(G119=J119,"Correct","Incorrect"))</f>
        <v>Correct</v>
      </c>
      <c r="I119" s="74">
        <v>2.6620370370370372E-4</v>
      </c>
      <c r="J119" s="71" t="s">
        <v>1</v>
      </c>
      <c r="K119" s="75"/>
      <c r="L119" s="76">
        <f>IFERROR(VLOOKUP(F119,tblAssignWeightsWithDifficultLv[#All],2,FALSE),"")</f>
        <v>2</v>
      </c>
    </row>
    <row r="120" spans="1:12" x14ac:dyDescent="0.35">
      <c r="A120" s="70">
        <v>45294.634027777778</v>
      </c>
      <c r="B120" s="112" t="s">
        <v>143</v>
      </c>
      <c r="C120" s="71" t="s">
        <v>12</v>
      </c>
      <c r="D120" s="111" t="s">
        <v>135</v>
      </c>
      <c r="E120" s="107" t="s">
        <v>46</v>
      </c>
      <c r="F120" s="71" t="s">
        <v>51</v>
      </c>
      <c r="G120" s="72" t="s">
        <v>2</v>
      </c>
      <c r="H120" s="73" t="str">
        <f>IF(G120="","NA",IF(G120=J120,"Correct","Incorrect"))</f>
        <v>Correct</v>
      </c>
      <c r="I120" s="74">
        <v>9.7222222222222209E-4</v>
      </c>
      <c r="J120" s="71" t="s">
        <v>2</v>
      </c>
      <c r="K120" s="75"/>
      <c r="L120" s="76">
        <f>IFERROR(VLOOKUP(F120,tblAssignWeightsWithDifficultLv[#All],2,FALSE),"")</f>
        <v>2</v>
      </c>
    </row>
    <row r="121" spans="1:12" x14ac:dyDescent="0.35">
      <c r="A121" s="70">
        <v>45294.634722222225</v>
      </c>
      <c r="B121" s="112" t="s">
        <v>143</v>
      </c>
      <c r="C121" s="71" t="s">
        <v>12</v>
      </c>
      <c r="D121" s="111" t="s">
        <v>135</v>
      </c>
      <c r="E121" s="107" t="s">
        <v>46</v>
      </c>
      <c r="F121" s="71" t="s">
        <v>51</v>
      </c>
      <c r="G121" s="72" t="s">
        <v>2</v>
      </c>
      <c r="H121" s="73" t="str">
        <f>IF(G121="","NA",IF(G121=J121,"Correct","Incorrect"))</f>
        <v>Correct</v>
      </c>
      <c r="I121" s="74">
        <v>6.8287037037037025E-4</v>
      </c>
      <c r="J121" s="71" t="s">
        <v>2</v>
      </c>
      <c r="K121" s="75"/>
      <c r="L121" s="76">
        <f>IFERROR(VLOOKUP(F121,tblAssignWeightsWithDifficultLv[#All],2,FALSE),"")</f>
        <v>2</v>
      </c>
    </row>
    <row r="122" spans="1:12" x14ac:dyDescent="0.35">
      <c r="A122" s="70">
        <v>45294.636111111111</v>
      </c>
      <c r="B122" s="112" t="s">
        <v>143</v>
      </c>
      <c r="C122" s="71" t="s">
        <v>12</v>
      </c>
      <c r="D122" s="111" t="s">
        <v>135</v>
      </c>
      <c r="E122" s="107" t="s">
        <v>46</v>
      </c>
      <c r="F122" s="71" t="s">
        <v>51</v>
      </c>
      <c r="G122" s="72" t="s">
        <v>0</v>
      </c>
      <c r="H122" s="73" t="str">
        <f>IF(G122="","NA",IF(G122=J122,"Correct","Incorrect"))</f>
        <v>Correct</v>
      </c>
      <c r="I122" s="74">
        <v>7.407407407407407E-4</v>
      </c>
      <c r="J122" s="71" t="s">
        <v>0</v>
      </c>
      <c r="K122" s="75"/>
      <c r="L122" s="76">
        <f>IFERROR(VLOOKUP(F122,tblAssignWeightsWithDifficultLv[#All],2,FALSE),"")</f>
        <v>2</v>
      </c>
    </row>
    <row r="123" spans="1:12" x14ac:dyDescent="0.35">
      <c r="A123" s="70">
        <v>45294.636805555558</v>
      </c>
      <c r="B123" s="112" t="s">
        <v>143</v>
      </c>
      <c r="C123" s="71" t="s">
        <v>12</v>
      </c>
      <c r="D123" s="111" t="s">
        <v>135</v>
      </c>
      <c r="E123" s="107" t="s">
        <v>46</v>
      </c>
      <c r="F123" s="71" t="s">
        <v>51</v>
      </c>
      <c r="G123" s="72" t="s">
        <v>0</v>
      </c>
      <c r="H123" s="73" t="str">
        <f>IF(G123="","NA",IF(G123=J123,"Correct","Incorrect"))</f>
        <v>Correct</v>
      </c>
      <c r="I123" s="74">
        <v>6.2500000000000001E-4</v>
      </c>
      <c r="J123" s="71" t="s">
        <v>0</v>
      </c>
      <c r="K123" s="75"/>
      <c r="L123" s="76">
        <f>IFERROR(VLOOKUP(F123,tblAssignWeightsWithDifficultLv[#All],2,FALSE),"")</f>
        <v>2</v>
      </c>
    </row>
    <row r="124" spans="1:12" x14ac:dyDescent="0.35">
      <c r="A124" s="70">
        <v>45294.637499999997</v>
      </c>
      <c r="B124" s="112" t="s">
        <v>143</v>
      </c>
      <c r="C124" s="71" t="s">
        <v>12</v>
      </c>
      <c r="D124" s="111" t="s">
        <v>135</v>
      </c>
      <c r="E124" s="107" t="s">
        <v>46</v>
      </c>
      <c r="F124" s="71" t="s">
        <v>51</v>
      </c>
      <c r="G124" s="72" t="s">
        <v>0</v>
      </c>
      <c r="H124" s="73" t="str">
        <f>IF(G124="","NA",IF(G124=J124,"Correct","Incorrect"))</f>
        <v>Correct</v>
      </c>
      <c r="I124" s="74">
        <v>6.5972222222222213E-4</v>
      </c>
      <c r="J124" s="71" t="s">
        <v>0</v>
      </c>
      <c r="K124" s="75"/>
      <c r="L124" s="76">
        <f>IFERROR(VLOOKUP(F124,tblAssignWeightsWithDifficultLv[#All],2,FALSE),"")</f>
        <v>2</v>
      </c>
    </row>
    <row r="125" spans="1:12" x14ac:dyDescent="0.35">
      <c r="A125" s="70">
        <v>45294.638194444444</v>
      </c>
      <c r="B125" s="112" t="s">
        <v>143</v>
      </c>
      <c r="C125" s="71" t="s">
        <v>12</v>
      </c>
      <c r="D125" s="111" t="s">
        <v>135</v>
      </c>
      <c r="E125" s="107" t="s">
        <v>46</v>
      </c>
      <c r="F125" s="71" t="s">
        <v>51</v>
      </c>
      <c r="G125" s="72" t="s">
        <v>2</v>
      </c>
      <c r="H125" s="73" t="str">
        <f>IF(G125="","NA",IF(G125=J125,"Correct","Incorrect"))</f>
        <v>Correct</v>
      </c>
      <c r="I125" s="74">
        <v>6.5972222222222213E-4</v>
      </c>
      <c r="J125" s="71" t="s">
        <v>2</v>
      </c>
      <c r="K125" s="75"/>
      <c r="L125" s="76">
        <f>IFERROR(VLOOKUP(F125,tblAssignWeightsWithDifficultLv[#All],2,FALSE),"")</f>
        <v>2</v>
      </c>
    </row>
    <row r="126" spans="1:12" x14ac:dyDescent="0.35">
      <c r="A126" s="70">
        <v>45294.638888888891</v>
      </c>
      <c r="B126" s="112" t="s">
        <v>143</v>
      </c>
      <c r="C126" s="71" t="s">
        <v>12</v>
      </c>
      <c r="D126" s="111" t="s">
        <v>135</v>
      </c>
      <c r="E126" s="107" t="s">
        <v>46</v>
      </c>
      <c r="F126" s="71" t="s">
        <v>51</v>
      </c>
      <c r="G126" s="72" t="s">
        <v>0</v>
      </c>
      <c r="H126" s="73" t="str">
        <f>IF(G126="","NA",IF(G126=J126,"Correct","Incorrect"))</f>
        <v>Correct</v>
      </c>
      <c r="I126" s="74">
        <v>3.2407407407407406E-4</v>
      </c>
      <c r="J126" s="71" t="s">
        <v>0</v>
      </c>
      <c r="K126" s="75"/>
      <c r="L126" s="76">
        <f>IFERROR(VLOOKUP(F126,tblAssignWeightsWithDifficultLv[#All],2,FALSE),"")</f>
        <v>2</v>
      </c>
    </row>
    <row r="127" spans="1:12" x14ac:dyDescent="0.35">
      <c r="A127" s="70">
        <v>45294.640277777777</v>
      </c>
      <c r="B127" s="112" t="s">
        <v>143</v>
      </c>
      <c r="C127" s="71" t="s">
        <v>12</v>
      </c>
      <c r="D127" s="111" t="s">
        <v>135</v>
      </c>
      <c r="E127" s="107" t="s">
        <v>46</v>
      </c>
      <c r="F127" s="71" t="s">
        <v>51</v>
      </c>
      <c r="G127" s="72" t="s">
        <v>3</v>
      </c>
      <c r="H127" s="73" t="str">
        <f>IF(G127="","NA",IF(G127=J127,"Correct","Incorrect"))</f>
        <v>Correct</v>
      </c>
      <c r="I127" s="74">
        <v>1.4120370370370369E-3</v>
      </c>
      <c r="J127" s="71" t="s">
        <v>3</v>
      </c>
      <c r="K127" s="75"/>
      <c r="L127" s="76">
        <f>IFERROR(VLOOKUP(F127,tblAssignWeightsWithDifficultLv[#All],2,FALSE),"")</f>
        <v>2</v>
      </c>
    </row>
    <row r="128" spans="1:12" x14ac:dyDescent="0.35">
      <c r="A128" s="70">
        <v>45294.640972222223</v>
      </c>
      <c r="B128" s="112" t="s">
        <v>143</v>
      </c>
      <c r="C128" s="71" t="s">
        <v>12</v>
      </c>
      <c r="D128" s="111" t="s">
        <v>135</v>
      </c>
      <c r="E128" s="107" t="s">
        <v>46</v>
      </c>
      <c r="F128" s="71" t="s">
        <v>51</v>
      </c>
      <c r="G128" s="72" t="s">
        <v>0</v>
      </c>
      <c r="H128" s="73" t="str">
        <f>IF(G128="","NA",IF(G128=J128,"Correct","Incorrect"))</f>
        <v>Incorrect</v>
      </c>
      <c r="I128" s="74">
        <v>7.291666666666667E-4</v>
      </c>
      <c r="J128" s="71" t="s">
        <v>3</v>
      </c>
      <c r="K128" s="75"/>
      <c r="L128" s="76">
        <f>IFERROR(VLOOKUP(F128,tblAssignWeightsWithDifficultLv[#All],2,FALSE),"")</f>
        <v>2</v>
      </c>
    </row>
    <row r="129" spans="1:12" x14ac:dyDescent="0.35">
      <c r="A129" s="70">
        <v>45294.64166666667</v>
      </c>
      <c r="B129" s="112" t="s">
        <v>143</v>
      </c>
      <c r="C129" s="71" t="s">
        <v>12</v>
      </c>
      <c r="D129" s="111" t="s">
        <v>135</v>
      </c>
      <c r="E129" s="107" t="s">
        <v>46</v>
      </c>
      <c r="F129" s="71" t="s">
        <v>51</v>
      </c>
      <c r="G129" s="72" t="s">
        <v>0</v>
      </c>
      <c r="H129" s="73" t="str">
        <f>IF(G129="","NA",IF(G129=J129,"Correct","Incorrect"))</f>
        <v>Correct</v>
      </c>
      <c r="I129" s="74">
        <v>3.9351851851851852E-4</v>
      </c>
      <c r="J129" s="71" t="s">
        <v>0</v>
      </c>
      <c r="K129" s="75"/>
      <c r="L129" s="76">
        <f>IFERROR(VLOOKUP(F129,tblAssignWeightsWithDifficultLv[#All],2,FALSE),"")</f>
        <v>2</v>
      </c>
    </row>
    <row r="130" spans="1:12" x14ac:dyDescent="0.35">
      <c r="A130" s="70">
        <v>45294.643055555556</v>
      </c>
      <c r="B130" s="112" t="s">
        <v>143</v>
      </c>
      <c r="C130" s="71" t="s">
        <v>12</v>
      </c>
      <c r="D130" s="111" t="s">
        <v>135</v>
      </c>
      <c r="E130" s="107" t="s">
        <v>46</v>
      </c>
      <c r="F130" s="71" t="s">
        <v>51</v>
      </c>
      <c r="G130" s="72" t="s">
        <v>4</v>
      </c>
      <c r="H130" s="73" t="str">
        <f>IF(G130="","NA",IF(G130=J130,"Correct","Incorrect"))</f>
        <v>Correct</v>
      </c>
      <c r="I130" s="74">
        <v>1.1111111111111111E-3</v>
      </c>
      <c r="J130" s="71" t="s">
        <v>4</v>
      </c>
      <c r="K130" s="75"/>
      <c r="L130" s="76">
        <f>IFERROR(VLOOKUP(F130,tblAssignWeightsWithDifficultLv[#All],2,FALSE),"")</f>
        <v>2</v>
      </c>
    </row>
    <row r="131" spans="1:12" x14ac:dyDescent="0.35">
      <c r="A131" s="70">
        <v>45294.644444444442</v>
      </c>
      <c r="B131" s="112" t="s">
        <v>143</v>
      </c>
      <c r="C131" s="71" t="s">
        <v>12</v>
      </c>
      <c r="D131" s="111" t="s">
        <v>135</v>
      </c>
      <c r="E131" s="107" t="s">
        <v>46</v>
      </c>
      <c r="F131" s="71" t="s">
        <v>51</v>
      </c>
      <c r="G131" s="72" t="s">
        <v>2</v>
      </c>
      <c r="H131" s="73" t="str">
        <f>IF(G131="","NA",IF(G131=J131,"Correct","Incorrect"))</f>
        <v>Correct</v>
      </c>
      <c r="I131" s="74">
        <v>1.1805555555555556E-3</v>
      </c>
      <c r="J131" s="71" t="s">
        <v>2</v>
      </c>
      <c r="K131" s="75"/>
      <c r="L131" s="76">
        <f>IFERROR(VLOOKUP(F131,tblAssignWeightsWithDifficultLv[#All],2,FALSE),"")</f>
        <v>2</v>
      </c>
    </row>
    <row r="132" spans="1:12" x14ac:dyDescent="0.35">
      <c r="A132" s="70">
        <v>45307.640277777777</v>
      </c>
      <c r="B132" s="112" t="s">
        <v>146</v>
      </c>
      <c r="C132" s="77" t="s">
        <v>5</v>
      </c>
      <c r="D132" s="111" t="s">
        <v>135</v>
      </c>
      <c r="E132" s="107" t="s">
        <v>35</v>
      </c>
      <c r="F132" s="71" t="s">
        <v>52</v>
      </c>
      <c r="G132" s="72" t="s">
        <v>0</v>
      </c>
      <c r="H132" s="73" t="str">
        <f>IF(G132="","NA",IF(G132=J132,"Correct","Incorrect"))</f>
        <v>Correct</v>
      </c>
      <c r="I132" s="74">
        <v>1.4930555555555556E-3</v>
      </c>
      <c r="J132" s="71" t="s">
        <v>0</v>
      </c>
      <c r="K132" s="75" t="s">
        <v>148</v>
      </c>
      <c r="L132" s="76">
        <f>IFERROR(VLOOKUP(F132,tblAssignWeightsWithDifficultLv[#All],2,FALSE),"")</f>
        <v>4</v>
      </c>
    </row>
    <row r="133" spans="1:12" x14ac:dyDescent="0.35">
      <c r="A133" s="70">
        <v>45307.640277777777</v>
      </c>
      <c r="B133" s="112" t="s">
        <v>146</v>
      </c>
      <c r="C133" s="77" t="s">
        <v>5</v>
      </c>
      <c r="D133" s="111" t="s">
        <v>135</v>
      </c>
      <c r="E133" s="107" t="s">
        <v>37</v>
      </c>
      <c r="F133" s="71" t="s">
        <v>52</v>
      </c>
      <c r="G133" s="72" t="s">
        <v>0</v>
      </c>
      <c r="H133" s="73" t="str">
        <f>IF(G133="","NA",IF(G133=J133,"Correct","Incorrect"))</f>
        <v>Correct</v>
      </c>
      <c r="I133" s="74">
        <v>4.5138888888888893E-3</v>
      </c>
      <c r="J133" s="71" t="s">
        <v>0</v>
      </c>
      <c r="K133" s="75" t="s">
        <v>148</v>
      </c>
      <c r="L133" s="76">
        <f>IFERROR(VLOOKUP(F133,tblAssignWeightsWithDifficultLv[#All],2,FALSE),"")</f>
        <v>4</v>
      </c>
    </row>
    <row r="134" spans="1:12" x14ac:dyDescent="0.35">
      <c r="A134" s="70">
        <v>45307.64166666667</v>
      </c>
      <c r="B134" s="112" t="s">
        <v>146</v>
      </c>
      <c r="C134" s="77" t="s">
        <v>5</v>
      </c>
      <c r="D134" s="111" t="s">
        <v>135</v>
      </c>
      <c r="E134" s="107" t="s">
        <v>36</v>
      </c>
      <c r="F134" s="71" t="s">
        <v>52</v>
      </c>
      <c r="G134" s="72" t="s">
        <v>0</v>
      </c>
      <c r="H134" s="73" t="str">
        <f>IF(G134="","NA",IF(G134=J134,"Correct","Incorrect"))</f>
        <v>Incorrect</v>
      </c>
      <c r="I134" s="74">
        <v>1.1226851851851851E-3</v>
      </c>
      <c r="J134" s="71" t="s">
        <v>3</v>
      </c>
      <c r="K134" s="75" t="s">
        <v>148</v>
      </c>
      <c r="L134" s="76">
        <f>IFERROR(VLOOKUP(F134,tblAssignWeightsWithDifficultLv[#All],2,FALSE),"")</f>
        <v>4</v>
      </c>
    </row>
    <row r="135" spans="1:12" x14ac:dyDescent="0.35">
      <c r="A135" s="70">
        <v>45307.642361111109</v>
      </c>
      <c r="B135" s="112" t="s">
        <v>146</v>
      </c>
      <c r="C135" s="77" t="s">
        <v>5</v>
      </c>
      <c r="D135" s="111" t="s">
        <v>135</v>
      </c>
      <c r="E135" s="107" t="s">
        <v>39</v>
      </c>
      <c r="F135" s="71" t="s">
        <v>52</v>
      </c>
      <c r="G135" s="72" t="s">
        <v>4</v>
      </c>
      <c r="H135" s="73" t="str">
        <f>IF(G135="","NA",IF(G135=J135,"Correct","Incorrect"))</f>
        <v>Incorrect</v>
      </c>
      <c r="I135" s="74">
        <v>5.4398148148148144E-4</v>
      </c>
      <c r="J135" s="71" t="s">
        <v>2</v>
      </c>
      <c r="K135" s="75" t="s">
        <v>148</v>
      </c>
      <c r="L135" s="76">
        <f>IFERROR(VLOOKUP(F135,tblAssignWeightsWithDifficultLv[#All],2,FALSE),"")</f>
        <v>4</v>
      </c>
    </row>
    <row r="136" spans="1:12" x14ac:dyDescent="0.35">
      <c r="A136" s="70">
        <v>45307.643750000003</v>
      </c>
      <c r="B136" s="112" t="s">
        <v>146</v>
      </c>
      <c r="C136" s="77" t="s">
        <v>5</v>
      </c>
      <c r="D136" s="111" t="s">
        <v>135</v>
      </c>
      <c r="E136" s="107" t="s">
        <v>37</v>
      </c>
      <c r="F136" s="71" t="s">
        <v>52</v>
      </c>
      <c r="G136" s="72" t="s">
        <v>0</v>
      </c>
      <c r="H136" s="73" t="str">
        <f>IF(G136="","NA",IF(G136=J136,"Correct","Incorrect"))</f>
        <v>Incorrect</v>
      </c>
      <c r="I136" s="74">
        <v>5.5555555555555556E-4</v>
      </c>
      <c r="J136" s="71" t="s">
        <v>3</v>
      </c>
      <c r="K136" s="75" t="s">
        <v>148</v>
      </c>
      <c r="L136" s="76">
        <f>IFERROR(VLOOKUP(F136,tblAssignWeightsWithDifficultLv[#All],2,FALSE),"")</f>
        <v>4</v>
      </c>
    </row>
    <row r="137" spans="1:12" x14ac:dyDescent="0.35">
      <c r="A137" s="70">
        <v>45307.644444444442</v>
      </c>
      <c r="B137" s="112" t="s">
        <v>146</v>
      </c>
      <c r="C137" s="77" t="s">
        <v>5</v>
      </c>
      <c r="D137" s="111" t="s">
        <v>135</v>
      </c>
      <c r="E137" s="107" t="s">
        <v>37</v>
      </c>
      <c r="F137" s="71" t="s">
        <v>52</v>
      </c>
      <c r="G137" s="72" t="s">
        <v>4</v>
      </c>
      <c r="H137" s="73" t="str">
        <f>IF(G137="","NA",IF(G137=J137,"Correct","Incorrect"))</f>
        <v>Incorrect</v>
      </c>
      <c r="I137" s="74">
        <v>2.199074074074074E-4</v>
      </c>
      <c r="J137" s="71" t="s">
        <v>1</v>
      </c>
      <c r="K137" s="75" t="s">
        <v>148</v>
      </c>
      <c r="L137" s="76">
        <f>IFERROR(VLOOKUP(F137,tblAssignWeightsWithDifficultLv[#All],2,FALSE),"")</f>
        <v>4</v>
      </c>
    </row>
    <row r="138" spans="1:12" x14ac:dyDescent="0.35">
      <c r="A138" s="70">
        <v>45307.644444444442</v>
      </c>
      <c r="B138" s="112" t="s">
        <v>146</v>
      </c>
      <c r="C138" s="77" t="s">
        <v>5</v>
      </c>
      <c r="D138" s="111" t="s">
        <v>135</v>
      </c>
      <c r="E138" s="107" t="s">
        <v>36</v>
      </c>
      <c r="F138" s="71" t="s">
        <v>52</v>
      </c>
      <c r="G138" s="72" t="s">
        <v>2</v>
      </c>
      <c r="H138" s="73" t="str">
        <f>IF(G138="","NA",IF(G138=J138,"Correct","Incorrect"))</f>
        <v>Correct</v>
      </c>
      <c r="I138" s="74">
        <v>5.9027777777777778E-4</v>
      </c>
      <c r="J138" s="71" t="s">
        <v>2</v>
      </c>
      <c r="K138" s="75" t="s">
        <v>148</v>
      </c>
      <c r="L138" s="76">
        <f>IFERROR(VLOOKUP(F138,tblAssignWeightsWithDifficultLv[#All],2,FALSE),"")</f>
        <v>4</v>
      </c>
    </row>
    <row r="139" spans="1:12" x14ac:dyDescent="0.35">
      <c r="A139" s="70">
        <v>45307.659722222219</v>
      </c>
      <c r="B139" s="112" t="s">
        <v>146</v>
      </c>
      <c r="C139" s="77" t="s">
        <v>5</v>
      </c>
      <c r="D139" s="111" t="s">
        <v>135</v>
      </c>
      <c r="E139" s="107" t="s">
        <v>35</v>
      </c>
      <c r="F139" s="71" t="s">
        <v>52</v>
      </c>
      <c r="G139" s="72" t="s">
        <v>0</v>
      </c>
      <c r="H139" s="73" t="str">
        <f>IF(G139="","NA",IF(G139=J139,"Correct","Incorrect"))</f>
        <v>Incorrect</v>
      </c>
      <c r="I139" s="74">
        <v>2.7314814814814819E-3</v>
      </c>
      <c r="J139" s="71" t="s">
        <v>2</v>
      </c>
      <c r="K139" s="75" t="s">
        <v>148</v>
      </c>
      <c r="L139" s="76">
        <f>IFERROR(VLOOKUP(F139,tblAssignWeightsWithDifficultLv[#All],2,FALSE),"")</f>
        <v>4</v>
      </c>
    </row>
    <row r="140" spans="1:12" x14ac:dyDescent="0.35">
      <c r="A140" s="70">
        <v>45307.661805555559</v>
      </c>
      <c r="B140" s="112" t="s">
        <v>146</v>
      </c>
      <c r="C140" s="77" t="s">
        <v>5</v>
      </c>
      <c r="D140" s="111" t="s">
        <v>135</v>
      </c>
      <c r="E140" s="107" t="s">
        <v>36</v>
      </c>
      <c r="F140" s="71" t="s">
        <v>52</v>
      </c>
      <c r="G140" s="72" t="s">
        <v>3</v>
      </c>
      <c r="H140" s="73" t="str">
        <f>IF(G140="","NA",IF(G140=J140,"Correct","Incorrect"))</f>
        <v>Correct</v>
      </c>
      <c r="I140" s="74">
        <v>1.0763888888888889E-3</v>
      </c>
      <c r="J140" s="71" t="s">
        <v>3</v>
      </c>
      <c r="K140" s="75" t="s">
        <v>148</v>
      </c>
      <c r="L140" s="76">
        <f>IFERROR(VLOOKUP(F140,tblAssignWeightsWithDifficultLv[#All],2,FALSE),"")</f>
        <v>4</v>
      </c>
    </row>
    <row r="141" spans="1:12" x14ac:dyDescent="0.35">
      <c r="A141" s="70">
        <v>45307.663194444445</v>
      </c>
      <c r="B141" s="112" t="s">
        <v>146</v>
      </c>
      <c r="C141" s="77" t="s">
        <v>5</v>
      </c>
      <c r="D141" s="111" t="s">
        <v>135</v>
      </c>
      <c r="E141" s="107" t="s">
        <v>37</v>
      </c>
      <c r="F141" s="71" t="s">
        <v>52</v>
      </c>
      <c r="G141" s="72" t="s">
        <v>2</v>
      </c>
      <c r="H141" s="73" t="str">
        <f>IF(G141="","NA",IF(G141=J141,"Correct","Incorrect"))</f>
        <v>Correct</v>
      </c>
      <c r="I141" s="74">
        <v>1.0763888888888889E-3</v>
      </c>
      <c r="J141" s="71" t="s">
        <v>2</v>
      </c>
      <c r="K141" s="75" t="s">
        <v>148</v>
      </c>
      <c r="L141" s="76">
        <f>IFERROR(VLOOKUP(F141,tblAssignWeightsWithDifficultLv[#All],2,FALSE),"")</f>
        <v>4</v>
      </c>
    </row>
    <row r="142" spans="1:12" x14ac:dyDescent="0.35">
      <c r="A142" s="70">
        <v>45307.663888888892</v>
      </c>
      <c r="B142" s="112" t="s">
        <v>146</v>
      </c>
      <c r="C142" s="77" t="s">
        <v>5</v>
      </c>
      <c r="D142" s="111" t="s">
        <v>135</v>
      </c>
      <c r="E142" s="107" t="s">
        <v>36</v>
      </c>
      <c r="F142" s="71" t="s">
        <v>52</v>
      </c>
      <c r="G142" s="72" t="s">
        <v>2</v>
      </c>
      <c r="H142" s="73" t="str">
        <f>IF(G142="","NA",IF(G142=J142,"Correct","Incorrect"))</f>
        <v>Correct</v>
      </c>
      <c r="I142" s="74">
        <v>6.2500000000000001E-4</v>
      </c>
      <c r="J142" s="71" t="s">
        <v>2</v>
      </c>
      <c r="K142" s="75" t="s">
        <v>148</v>
      </c>
      <c r="L142" s="76">
        <f>IFERROR(VLOOKUP(F142,tblAssignWeightsWithDifficultLv[#All],2,FALSE),"")</f>
        <v>4</v>
      </c>
    </row>
    <row r="143" spans="1:12" x14ac:dyDescent="0.35">
      <c r="A143" s="70">
        <v>45307.665277777778</v>
      </c>
      <c r="B143" s="112" t="s">
        <v>146</v>
      </c>
      <c r="C143" s="77" t="s">
        <v>5</v>
      </c>
      <c r="D143" s="111" t="s">
        <v>135</v>
      </c>
      <c r="E143" s="107" t="s">
        <v>41</v>
      </c>
      <c r="F143" s="71" t="s">
        <v>52</v>
      </c>
      <c r="G143" s="72" t="s">
        <v>3</v>
      </c>
      <c r="H143" s="73" t="str">
        <f>IF(G143="","NA",IF(G143=J143,"Correct","Incorrect"))</f>
        <v>Incorrect</v>
      </c>
      <c r="I143" s="74">
        <v>1.4120370370370369E-3</v>
      </c>
      <c r="J143" s="71" t="s">
        <v>0</v>
      </c>
      <c r="K143" s="75" t="s">
        <v>148</v>
      </c>
      <c r="L143" s="76">
        <f>IFERROR(VLOOKUP(F143,tblAssignWeightsWithDifficultLv[#All],2,FALSE),"")</f>
        <v>4</v>
      </c>
    </row>
    <row r="144" spans="1:12" x14ac:dyDescent="0.35">
      <c r="A144" s="70">
        <v>45307.665972222225</v>
      </c>
      <c r="B144" s="112" t="s">
        <v>146</v>
      </c>
      <c r="C144" s="77" t="s">
        <v>5</v>
      </c>
      <c r="D144" s="111" t="s">
        <v>135</v>
      </c>
      <c r="E144" s="107" t="s">
        <v>39</v>
      </c>
      <c r="F144" s="71" t="s">
        <v>52</v>
      </c>
      <c r="G144" s="72" t="s">
        <v>2</v>
      </c>
      <c r="H144" s="73" t="str">
        <f>IF(G144="","NA",IF(G144=J144,"Correct","Incorrect"))</f>
        <v>Incorrect</v>
      </c>
      <c r="I144" s="74">
        <v>7.9861111111111105E-4</v>
      </c>
      <c r="J144" s="71" t="s">
        <v>4</v>
      </c>
      <c r="K144" s="75" t="s">
        <v>148</v>
      </c>
      <c r="L144" s="76">
        <f>IFERROR(VLOOKUP(F144,tblAssignWeightsWithDifficultLv[#All],2,FALSE),"")</f>
        <v>4</v>
      </c>
    </row>
    <row r="145" spans="1:12" x14ac:dyDescent="0.35">
      <c r="A145" s="70">
        <v>45307.669444444444</v>
      </c>
      <c r="B145" s="112" t="s">
        <v>146</v>
      </c>
      <c r="C145" s="77" t="s">
        <v>5</v>
      </c>
      <c r="D145" s="111" t="s">
        <v>135</v>
      </c>
      <c r="E145" s="107" t="s">
        <v>35</v>
      </c>
      <c r="F145" s="71" t="s">
        <v>52</v>
      </c>
      <c r="G145" s="72" t="s">
        <v>1</v>
      </c>
      <c r="H145" s="73" t="str">
        <f>IF(G145="","NA",IF(G145=J145,"Correct","Incorrect"))</f>
        <v>Incorrect</v>
      </c>
      <c r="I145" s="74">
        <v>3.1365740740740742E-3</v>
      </c>
      <c r="J145" s="71" t="s">
        <v>2</v>
      </c>
      <c r="K145" s="75"/>
      <c r="L145" s="76">
        <f>IFERROR(VLOOKUP(F145,tblAssignWeightsWithDifficultLv[#All],2,FALSE),"")</f>
        <v>4</v>
      </c>
    </row>
    <row r="146" spans="1:12" x14ac:dyDescent="0.35">
      <c r="A146" s="70">
        <v>45307.671527777777</v>
      </c>
      <c r="B146" s="112" t="s">
        <v>146</v>
      </c>
      <c r="C146" s="77" t="s">
        <v>5</v>
      </c>
      <c r="D146" s="111" t="s">
        <v>135</v>
      </c>
      <c r="E146" s="107" t="s">
        <v>39</v>
      </c>
      <c r="F146" s="71" t="s">
        <v>52</v>
      </c>
      <c r="G146" s="72" t="s">
        <v>3</v>
      </c>
      <c r="H146" s="73" t="str">
        <f>IF(G146="","NA",IF(G146=J146,"Correct","Incorrect"))</f>
        <v>Correct</v>
      </c>
      <c r="I146" s="74">
        <v>1.3541666666666667E-3</v>
      </c>
      <c r="J146" s="71" t="s">
        <v>3</v>
      </c>
      <c r="K146" s="75"/>
      <c r="L146" s="76">
        <f>IFERROR(VLOOKUP(F146,tblAssignWeightsWithDifficultLv[#All],2,FALSE),"")</f>
        <v>4</v>
      </c>
    </row>
    <row r="147" spans="1:12" x14ac:dyDescent="0.35">
      <c r="A147" s="70">
        <v>45307.672222222223</v>
      </c>
      <c r="B147" s="112" t="s">
        <v>146</v>
      </c>
      <c r="C147" s="77" t="s">
        <v>5</v>
      </c>
      <c r="D147" s="111" t="s">
        <v>135</v>
      </c>
      <c r="E147" s="107" t="s">
        <v>36</v>
      </c>
      <c r="F147" s="71" t="s">
        <v>52</v>
      </c>
      <c r="G147" s="72" t="s">
        <v>1</v>
      </c>
      <c r="H147" s="73" t="str">
        <f>IF(G147="","NA",IF(G147=J147,"Correct","Incorrect"))</f>
        <v>Correct</v>
      </c>
      <c r="I147" s="74">
        <v>1.1921296296296296E-3</v>
      </c>
      <c r="J147" s="71" t="s">
        <v>1</v>
      </c>
      <c r="K147" s="75"/>
      <c r="L147" s="76">
        <f>IFERROR(VLOOKUP(F147,tblAssignWeightsWithDifficultLv[#All],2,FALSE),"")</f>
        <v>4</v>
      </c>
    </row>
    <row r="148" spans="1:12" x14ac:dyDescent="0.35">
      <c r="A148" s="70">
        <v>45307.67291666667</v>
      </c>
      <c r="B148" s="112" t="s">
        <v>146</v>
      </c>
      <c r="C148" s="77" t="s">
        <v>5</v>
      </c>
      <c r="D148" s="111" t="s">
        <v>135</v>
      </c>
      <c r="E148" s="107" t="s">
        <v>37</v>
      </c>
      <c r="F148" s="71" t="s">
        <v>52</v>
      </c>
      <c r="G148" s="72" t="s">
        <v>3</v>
      </c>
      <c r="H148" s="73" t="str">
        <f>IF(G148="","NA",IF(G148=J148,"Correct","Incorrect"))</f>
        <v>Incorrect</v>
      </c>
      <c r="I148" s="74">
        <v>2.199074074074074E-4</v>
      </c>
      <c r="J148" s="71" t="s">
        <v>2</v>
      </c>
      <c r="K148" s="75"/>
      <c r="L148" s="76">
        <f>IFERROR(VLOOKUP(F148,tblAssignWeightsWithDifficultLv[#All],2,FALSE),"")</f>
        <v>4</v>
      </c>
    </row>
    <row r="149" spans="1:12" x14ac:dyDescent="0.35">
      <c r="A149" s="70">
        <v>45307.674305555556</v>
      </c>
      <c r="B149" s="112" t="s">
        <v>146</v>
      </c>
      <c r="C149" s="77" t="s">
        <v>5</v>
      </c>
      <c r="D149" s="111" t="s">
        <v>135</v>
      </c>
      <c r="E149" s="107" t="s">
        <v>37</v>
      </c>
      <c r="F149" s="71" t="s">
        <v>52</v>
      </c>
      <c r="G149" s="72" t="s">
        <v>0</v>
      </c>
      <c r="H149" s="73" t="str">
        <f>IF(G149="","NA",IF(G149=J149,"Correct","Incorrect"))</f>
        <v>Correct</v>
      </c>
      <c r="I149" s="74">
        <v>1.4814814814814814E-3</v>
      </c>
      <c r="J149" s="71" t="s">
        <v>0</v>
      </c>
      <c r="K149" s="75"/>
      <c r="L149" s="76">
        <f>IFERROR(VLOOKUP(F149,tblAssignWeightsWithDifficultLv[#All],2,FALSE),"")</f>
        <v>4</v>
      </c>
    </row>
    <row r="150" spans="1:12" x14ac:dyDescent="0.35">
      <c r="A150" s="70">
        <v>45307.677083333336</v>
      </c>
      <c r="B150" s="112" t="s">
        <v>146</v>
      </c>
      <c r="C150" s="77" t="s">
        <v>5</v>
      </c>
      <c r="D150" s="111" t="s">
        <v>135</v>
      </c>
      <c r="E150" s="107" t="s">
        <v>36</v>
      </c>
      <c r="F150" s="71" t="s">
        <v>52</v>
      </c>
      <c r="G150" s="72" t="s">
        <v>0</v>
      </c>
      <c r="H150" s="73" t="str">
        <f>IF(G150="","NA",IF(G150=J150,"Correct","Incorrect"))</f>
        <v>Correct</v>
      </c>
      <c r="I150" s="74">
        <v>2.4189814814814816E-3</v>
      </c>
      <c r="J150" s="71" t="s">
        <v>0</v>
      </c>
      <c r="K150" s="75"/>
      <c r="L150" s="76">
        <f>IFERROR(VLOOKUP(F150,tblAssignWeightsWithDifficultLv[#All],2,FALSE),"")</f>
        <v>4</v>
      </c>
    </row>
    <row r="151" spans="1:12" x14ac:dyDescent="0.35">
      <c r="A151" s="70">
        <v>45307.679861111108</v>
      </c>
      <c r="B151" s="112" t="s">
        <v>146</v>
      </c>
      <c r="C151" s="77" t="s">
        <v>5</v>
      </c>
      <c r="D151" s="111" t="s">
        <v>135</v>
      </c>
      <c r="E151" s="107" t="s">
        <v>35</v>
      </c>
      <c r="F151" s="71" t="s">
        <v>52</v>
      </c>
      <c r="G151" s="72" t="s">
        <v>1</v>
      </c>
      <c r="H151" s="73" t="str">
        <f>IF(G151="","NA",IF(G151=J151,"Correct","Incorrect"))</f>
        <v>Correct</v>
      </c>
      <c r="I151" s="74">
        <v>2.1874999999999998E-3</v>
      </c>
      <c r="J151" s="71" t="s">
        <v>1</v>
      </c>
      <c r="K151" s="75"/>
      <c r="L151" s="76">
        <f>IFERROR(VLOOKUP(F151,tblAssignWeightsWithDifficultLv[#All],2,FALSE),"")</f>
        <v>4</v>
      </c>
    </row>
    <row r="152" spans="1:12" x14ac:dyDescent="0.35">
      <c r="A152" s="70">
        <v>45307.681250000001</v>
      </c>
      <c r="B152" s="112" t="s">
        <v>146</v>
      </c>
      <c r="C152" s="77" t="s">
        <v>5</v>
      </c>
      <c r="D152" s="111" t="s">
        <v>135</v>
      </c>
      <c r="E152" s="107" t="s">
        <v>37</v>
      </c>
      <c r="F152" s="71" t="s">
        <v>52</v>
      </c>
      <c r="G152" s="72" t="s">
        <v>0</v>
      </c>
      <c r="H152" s="73" t="str">
        <f>IF(G152="","NA",IF(G152=J152,"Correct","Incorrect"))</f>
        <v>Correct</v>
      </c>
      <c r="I152" s="74">
        <v>1.4120370370370369E-3</v>
      </c>
      <c r="J152" s="71" t="s">
        <v>0</v>
      </c>
      <c r="K152" s="75"/>
      <c r="L152" s="76">
        <f>IFERROR(VLOOKUP(F152,tblAssignWeightsWithDifficultLv[#All],2,FALSE),"")</f>
        <v>4</v>
      </c>
    </row>
    <row r="153" spans="1:12" x14ac:dyDescent="0.35">
      <c r="A153" s="70">
        <v>45307.68472222222</v>
      </c>
      <c r="B153" s="112" t="s">
        <v>146</v>
      </c>
      <c r="C153" s="77" t="s">
        <v>5</v>
      </c>
      <c r="D153" s="111" t="s">
        <v>135</v>
      </c>
      <c r="E153" s="107" t="s">
        <v>36</v>
      </c>
      <c r="F153" s="71" t="s">
        <v>52</v>
      </c>
      <c r="G153" s="72" t="s">
        <v>4</v>
      </c>
      <c r="H153" s="73" t="str">
        <f>IF(G153="","NA",IF(G153=J153,"Correct","Incorrect"))</f>
        <v>Correct</v>
      </c>
      <c r="I153" s="74">
        <v>2.4074074074074076E-3</v>
      </c>
      <c r="J153" s="71" t="s">
        <v>4</v>
      </c>
      <c r="K153" s="75"/>
      <c r="L153" s="76">
        <f>IFERROR(VLOOKUP(F153,tblAssignWeightsWithDifficultLv[#All],2,FALSE),"")</f>
        <v>4</v>
      </c>
    </row>
    <row r="154" spans="1:12" x14ac:dyDescent="0.35">
      <c r="A154" s="70">
        <v>45307.685416666667</v>
      </c>
      <c r="B154" s="112" t="s">
        <v>146</v>
      </c>
      <c r="C154" s="77" t="s">
        <v>5</v>
      </c>
      <c r="D154" s="111" t="s">
        <v>135</v>
      </c>
      <c r="E154" s="107" t="s">
        <v>37</v>
      </c>
      <c r="F154" s="71" t="s">
        <v>52</v>
      </c>
      <c r="G154" s="72" t="s">
        <v>1</v>
      </c>
      <c r="H154" s="73" t="str">
        <f>IF(G154="","NA",IF(G154=J154,"Correct","Incorrect"))</f>
        <v>Incorrect</v>
      </c>
      <c r="I154" s="74">
        <v>8.7962962962962962E-4</v>
      </c>
      <c r="J154" s="71" t="s">
        <v>2</v>
      </c>
      <c r="K154" s="113" t="s">
        <v>147</v>
      </c>
      <c r="L154" s="76">
        <f>IFERROR(VLOOKUP(F154,tblAssignWeightsWithDifficultLv[#All],2,FALSE),"")</f>
        <v>4</v>
      </c>
    </row>
    <row r="155" spans="1:12" x14ac:dyDescent="0.35">
      <c r="A155" s="70">
        <v>45307.6875</v>
      </c>
      <c r="B155" s="112" t="s">
        <v>146</v>
      </c>
      <c r="C155" s="77" t="s">
        <v>5</v>
      </c>
      <c r="D155" s="111" t="s">
        <v>135</v>
      </c>
      <c r="E155" s="107" t="s">
        <v>39</v>
      </c>
      <c r="F155" s="71" t="s">
        <v>52</v>
      </c>
      <c r="G155" s="72" t="s">
        <v>3</v>
      </c>
      <c r="H155" s="73" t="str">
        <f>IF(G155="","NA",IF(G155=J155,"Correct","Incorrect"))</f>
        <v>Correct</v>
      </c>
      <c r="I155" s="74">
        <v>7.6388888888888893E-4</v>
      </c>
      <c r="J155" s="71" t="s">
        <v>3</v>
      </c>
      <c r="K155" s="75"/>
      <c r="L155" s="76">
        <f>IFERROR(VLOOKUP(F155,tblAssignWeightsWithDifficultLv[#All],2,FALSE),"")</f>
        <v>4</v>
      </c>
    </row>
    <row r="156" spans="1:12" x14ac:dyDescent="0.35">
      <c r="A156" s="70">
        <v>45307.688194444447</v>
      </c>
      <c r="B156" s="112" t="s">
        <v>146</v>
      </c>
      <c r="C156" s="77" t="s">
        <v>5</v>
      </c>
      <c r="D156" s="111" t="s">
        <v>135</v>
      </c>
      <c r="E156" s="107" t="s">
        <v>39</v>
      </c>
      <c r="F156" s="71" t="s">
        <v>52</v>
      </c>
      <c r="G156" s="72" t="s">
        <v>1</v>
      </c>
      <c r="H156" s="73" t="str">
        <f>IF(G156="","NA",IF(G156=J156,"Correct","Incorrect"))</f>
        <v>Correct</v>
      </c>
      <c r="I156" s="74">
        <v>8.449074074074075E-4</v>
      </c>
      <c r="J156" s="71" t="s">
        <v>1</v>
      </c>
      <c r="K156" s="75"/>
      <c r="L156" s="76">
        <f>IFERROR(VLOOKUP(F156,tblAssignWeightsWithDifficultLv[#All],2,FALSE),"")</f>
        <v>4</v>
      </c>
    </row>
    <row r="157" spans="1:12" x14ac:dyDescent="0.35">
      <c r="A157" s="70">
        <v>45309.627453703702</v>
      </c>
      <c r="B157" s="107" t="s">
        <v>170</v>
      </c>
      <c r="C157" s="77" t="s">
        <v>5</v>
      </c>
      <c r="D157" s="71">
        <v>1</v>
      </c>
      <c r="E157" s="107" t="s">
        <v>35</v>
      </c>
      <c r="F157" s="71" t="s">
        <v>53</v>
      </c>
      <c r="G157" s="72" t="s">
        <v>2</v>
      </c>
      <c r="H157" s="73" t="str">
        <f>IF(G157="","NA",IF(G157=J157,"Correct","Incorrect"))</f>
        <v>Correct</v>
      </c>
      <c r="I157" s="74">
        <v>5.4861111111111117E-3</v>
      </c>
      <c r="J157" s="71" t="s">
        <v>2</v>
      </c>
      <c r="K157" s="75"/>
      <c r="L157" s="76">
        <f>IFERROR(VLOOKUP(F157,tblAssignWeightsWithDifficultLv[#All],2,FALSE),"")</f>
        <v>6</v>
      </c>
    </row>
    <row r="158" spans="1:12" x14ac:dyDescent="0.35">
      <c r="A158" s="70">
        <v>45309.628634259258</v>
      </c>
      <c r="B158" s="107" t="s">
        <v>170</v>
      </c>
      <c r="C158" s="77" t="s">
        <v>5</v>
      </c>
      <c r="D158" s="71">
        <v>2</v>
      </c>
      <c r="E158" s="107" t="s">
        <v>36</v>
      </c>
      <c r="F158" s="71" t="s">
        <v>53</v>
      </c>
      <c r="G158" s="72" t="s">
        <v>0</v>
      </c>
      <c r="H158" s="73" t="str">
        <f>IF(G158="","NA",IF(G158=J158,"Correct","Incorrect"))</f>
        <v>Correct</v>
      </c>
      <c r="I158" s="74">
        <v>1.1805555555555556E-3</v>
      </c>
      <c r="J158" s="71" t="s">
        <v>0</v>
      </c>
      <c r="K158" s="75"/>
      <c r="L158" s="76">
        <f>IFERROR(VLOOKUP(F158,tblAssignWeightsWithDifficultLv[#All],2,FALSE),"")</f>
        <v>6</v>
      </c>
    </row>
    <row r="159" spans="1:12" x14ac:dyDescent="0.35">
      <c r="A159" s="70">
        <v>45309.629872685182</v>
      </c>
      <c r="B159" s="107" t="s">
        <v>170</v>
      </c>
      <c r="C159" s="77" t="s">
        <v>5</v>
      </c>
      <c r="D159" s="71">
        <v>3</v>
      </c>
      <c r="E159" s="107" t="s">
        <v>41</v>
      </c>
      <c r="F159" s="71" t="s">
        <v>53</v>
      </c>
      <c r="G159" s="72" t="s">
        <v>2</v>
      </c>
      <c r="H159" s="73" t="str">
        <f>IF(G159="","NA",IF(G159=J159,"Correct","Incorrect"))</f>
        <v>Correct</v>
      </c>
      <c r="I159" s="74">
        <v>1.2384259259259258E-3</v>
      </c>
      <c r="J159" s="71" t="s">
        <v>2</v>
      </c>
      <c r="K159" s="75"/>
      <c r="L159" s="76">
        <f>IFERROR(VLOOKUP(F159,tblAssignWeightsWithDifficultLv[#All],2,FALSE),"")</f>
        <v>6</v>
      </c>
    </row>
    <row r="160" spans="1:12" x14ac:dyDescent="0.35">
      <c r="A160" s="70">
        <v>45309.63082175926</v>
      </c>
      <c r="B160" s="107" t="s">
        <v>170</v>
      </c>
      <c r="C160" s="77" t="s">
        <v>5</v>
      </c>
      <c r="D160" s="71">
        <v>4</v>
      </c>
      <c r="E160" s="107" t="s">
        <v>37</v>
      </c>
      <c r="F160" s="71" t="s">
        <v>53</v>
      </c>
      <c r="G160" s="72" t="s">
        <v>3</v>
      </c>
      <c r="H160" s="73" t="str">
        <f>IF(G160="","NA",IF(G160=J160,"Correct","Incorrect"))</f>
        <v>Correct</v>
      </c>
      <c r="I160" s="74">
        <v>9.4907407407407408E-4</v>
      </c>
      <c r="J160" s="71" t="s">
        <v>3</v>
      </c>
      <c r="K160" s="75"/>
      <c r="L160" s="76">
        <f>IFERROR(VLOOKUP(F160,tblAssignWeightsWithDifficultLv[#All],2,FALSE),"")</f>
        <v>6</v>
      </c>
    </row>
    <row r="161" spans="1:12" x14ac:dyDescent="0.35">
      <c r="A161" s="70">
        <v>45309.633020833331</v>
      </c>
      <c r="B161" s="107" t="s">
        <v>170</v>
      </c>
      <c r="C161" s="77" t="s">
        <v>5</v>
      </c>
      <c r="D161" s="71">
        <v>5</v>
      </c>
      <c r="E161" s="107" t="s">
        <v>37</v>
      </c>
      <c r="F161" s="71" t="s">
        <v>53</v>
      </c>
      <c r="G161" s="72" t="s">
        <v>0</v>
      </c>
      <c r="H161" s="73" t="str">
        <f>IF(G161="","NA",IF(G161=J161,"Correct","Incorrect"))</f>
        <v>Correct</v>
      </c>
      <c r="I161" s="74">
        <v>2.1874999999999998E-3</v>
      </c>
      <c r="J161" s="71" t="s">
        <v>0</v>
      </c>
      <c r="K161" s="75"/>
      <c r="L161" s="76">
        <f>IFERROR(VLOOKUP(F161,tblAssignWeightsWithDifficultLv[#All],2,FALSE),"")</f>
        <v>6</v>
      </c>
    </row>
    <row r="162" spans="1:12" x14ac:dyDescent="0.35">
      <c r="A162" s="70">
        <v>45309.634745370371</v>
      </c>
      <c r="B162" s="107" t="s">
        <v>170</v>
      </c>
      <c r="C162" s="77" t="s">
        <v>5</v>
      </c>
      <c r="D162" s="71">
        <v>6</v>
      </c>
      <c r="E162" s="107" t="s">
        <v>37</v>
      </c>
      <c r="F162" s="71" t="s">
        <v>53</v>
      </c>
      <c r="G162" s="72" t="s">
        <v>4</v>
      </c>
      <c r="H162" s="73" t="str">
        <f>IF(G162="","NA",IF(G162=J162,"Correct","Incorrect"))</f>
        <v>Correct</v>
      </c>
      <c r="I162" s="74">
        <v>1.736111111111111E-3</v>
      </c>
      <c r="J162" s="71" t="s">
        <v>4</v>
      </c>
      <c r="K162" s="75"/>
      <c r="L162" s="76">
        <f>IFERROR(VLOOKUP(F162,tblAssignWeightsWithDifficultLv[#All],2,FALSE),"")</f>
        <v>6</v>
      </c>
    </row>
    <row r="163" spans="1:12" x14ac:dyDescent="0.35">
      <c r="A163" s="70">
        <v>45309.637256944443</v>
      </c>
      <c r="B163" s="107" t="s">
        <v>170</v>
      </c>
      <c r="C163" s="77" t="s">
        <v>5</v>
      </c>
      <c r="D163" s="71">
        <v>7</v>
      </c>
      <c r="E163" s="107" t="s">
        <v>37</v>
      </c>
      <c r="F163" s="71" t="s">
        <v>53</v>
      </c>
      <c r="G163" s="72" t="s">
        <v>1</v>
      </c>
      <c r="H163" s="73" t="str">
        <f>IF(G163="","NA",IF(G163=J163,"Correct","Incorrect"))</f>
        <v>Correct</v>
      </c>
      <c r="I163" s="74">
        <v>2.5000000000000001E-3</v>
      </c>
      <c r="J163" s="71" t="s">
        <v>1</v>
      </c>
      <c r="K163" s="75"/>
      <c r="L163" s="76">
        <f>IFERROR(VLOOKUP(F163,tblAssignWeightsWithDifficultLv[#All],2,FALSE),"")</f>
        <v>6</v>
      </c>
    </row>
    <row r="164" spans="1:12" x14ac:dyDescent="0.35">
      <c r="A164" s="70">
        <v>45309.645729166667</v>
      </c>
      <c r="B164" s="107" t="s">
        <v>170</v>
      </c>
      <c r="C164" s="77" t="s">
        <v>5</v>
      </c>
      <c r="D164" s="71">
        <v>8</v>
      </c>
      <c r="E164" s="107" t="s">
        <v>36</v>
      </c>
      <c r="F164" s="71" t="s">
        <v>53</v>
      </c>
      <c r="G164" s="72" t="s">
        <v>2</v>
      </c>
      <c r="H164" s="73" t="str">
        <f>IF(G164="","NA",IF(G164=J164,"Correct","Incorrect"))</f>
        <v>Correct</v>
      </c>
      <c r="I164" s="74">
        <v>8.4722222222222213E-3</v>
      </c>
      <c r="J164" s="71" t="s">
        <v>2</v>
      </c>
      <c r="K164" s="75" t="s">
        <v>149</v>
      </c>
      <c r="L164" s="76">
        <f>IFERROR(VLOOKUP(F164,tblAssignWeightsWithDifficultLv[#All],2,FALSE),"")</f>
        <v>6</v>
      </c>
    </row>
    <row r="165" spans="1:12" x14ac:dyDescent="0.35">
      <c r="A165" s="70">
        <v>45309.646979166668</v>
      </c>
      <c r="B165" s="107" t="s">
        <v>170</v>
      </c>
      <c r="C165" s="77" t="s">
        <v>5</v>
      </c>
      <c r="D165" s="71">
        <v>9</v>
      </c>
      <c r="E165" s="107" t="s">
        <v>41</v>
      </c>
      <c r="F165" s="71" t="s">
        <v>53</v>
      </c>
      <c r="G165" s="72" t="s">
        <v>1</v>
      </c>
      <c r="H165" s="73" t="str">
        <f>IF(G165="","NA",IF(G165=J165,"Correct","Incorrect"))</f>
        <v>Correct</v>
      </c>
      <c r="I165" s="74">
        <v>1.261574074074074E-3</v>
      </c>
      <c r="J165" s="71" t="s">
        <v>1</v>
      </c>
      <c r="K165" s="75"/>
      <c r="L165" s="76">
        <f>IFERROR(VLOOKUP(F165,tblAssignWeightsWithDifficultLv[#All],2,FALSE),"")</f>
        <v>6</v>
      </c>
    </row>
    <row r="166" spans="1:12" x14ac:dyDescent="0.35">
      <c r="A166" s="70">
        <v>45309.648819444446</v>
      </c>
      <c r="B166" s="107" t="s">
        <v>170</v>
      </c>
      <c r="C166" s="77" t="s">
        <v>5</v>
      </c>
      <c r="D166" s="71">
        <v>10</v>
      </c>
      <c r="E166" s="107" t="s">
        <v>39</v>
      </c>
      <c r="F166" s="71" t="s">
        <v>53</v>
      </c>
      <c r="G166" s="72" t="s">
        <v>0</v>
      </c>
      <c r="H166" s="73" t="str">
        <f>IF(G166="","NA",IF(G166=J166,"Correct","Incorrect"))</f>
        <v>Correct</v>
      </c>
      <c r="I166" s="74">
        <v>1.8287037037037037E-3</v>
      </c>
      <c r="J166" s="71" t="s">
        <v>0</v>
      </c>
      <c r="K166" s="75"/>
      <c r="L166" s="76">
        <f>IFERROR(VLOOKUP(F166,tblAssignWeightsWithDifficultLv[#All],2,FALSE),"")</f>
        <v>6</v>
      </c>
    </row>
    <row r="167" spans="1:12" x14ac:dyDescent="0.35">
      <c r="A167" s="70">
        <v>45309.650763888887</v>
      </c>
      <c r="B167" s="107" t="s">
        <v>170</v>
      </c>
      <c r="C167" s="77" t="s">
        <v>5</v>
      </c>
      <c r="D167" s="71">
        <v>11</v>
      </c>
      <c r="E167" s="107" t="s">
        <v>36</v>
      </c>
      <c r="F167" s="71" t="s">
        <v>53</v>
      </c>
      <c r="G167" s="72" t="s">
        <v>1</v>
      </c>
      <c r="H167" s="73" t="str">
        <f>IF(G167="","NA",IF(G167=J167,"Correct","Incorrect"))</f>
        <v>Incorrect</v>
      </c>
      <c r="I167" s="74">
        <v>1.9560185185185184E-3</v>
      </c>
      <c r="J167" s="71" t="s">
        <v>3</v>
      </c>
      <c r="K167" s="75" t="s">
        <v>149</v>
      </c>
      <c r="L167" s="76">
        <f>IFERROR(VLOOKUP(F167,tblAssignWeightsWithDifficultLv[#All],2,FALSE),"")</f>
        <v>6</v>
      </c>
    </row>
    <row r="168" spans="1:12" x14ac:dyDescent="0.35">
      <c r="A168" s="70">
        <v>45309.651458333334</v>
      </c>
      <c r="B168" s="107" t="s">
        <v>170</v>
      </c>
      <c r="C168" s="77" t="s">
        <v>5</v>
      </c>
      <c r="D168" s="71">
        <v>12</v>
      </c>
      <c r="E168" s="107" t="s">
        <v>39</v>
      </c>
      <c r="F168" s="71" t="s">
        <v>53</v>
      </c>
      <c r="G168" s="72" t="s">
        <v>3</v>
      </c>
      <c r="H168" s="73" t="str">
        <f>IF(G168="","NA",IF(G168=J168,"Correct","Incorrect"))</f>
        <v>Correct</v>
      </c>
      <c r="I168" s="74">
        <v>6.9444444444444447E-4</v>
      </c>
      <c r="J168" s="71" t="s">
        <v>3</v>
      </c>
      <c r="K168" s="75"/>
      <c r="L168" s="76">
        <f>IFERROR(VLOOKUP(F168,tblAssignWeightsWithDifficultLv[#All],2,FALSE),"")</f>
        <v>6</v>
      </c>
    </row>
    <row r="169" spans="1:12" x14ac:dyDescent="0.35">
      <c r="A169" s="70">
        <v>45309.652465277781</v>
      </c>
      <c r="B169" s="107" t="s">
        <v>170</v>
      </c>
      <c r="C169" s="77" t="s">
        <v>5</v>
      </c>
      <c r="D169" s="71">
        <v>13</v>
      </c>
      <c r="E169" s="107" t="s">
        <v>41</v>
      </c>
      <c r="F169" s="71" t="s">
        <v>53</v>
      </c>
      <c r="G169" s="72" t="s">
        <v>4</v>
      </c>
      <c r="H169" s="73" t="str">
        <f>IF(G169="","NA",IF(G169=J169,"Correct","Incorrect"))</f>
        <v>Correct</v>
      </c>
      <c r="I169" s="74">
        <v>9.9537037037037042E-4</v>
      </c>
      <c r="J169" s="71" t="s">
        <v>4</v>
      </c>
      <c r="K169" s="75"/>
      <c r="L169" s="76">
        <f>IFERROR(VLOOKUP(F169,tblAssignWeightsWithDifficultLv[#All],2,FALSE),"")</f>
        <v>6</v>
      </c>
    </row>
    <row r="170" spans="1:12" x14ac:dyDescent="0.35">
      <c r="A170" s="70">
        <v>45331.602025462962</v>
      </c>
      <c r="B170" s="107" t="s">
        <v>150</v>
      </c>
      <c r="C170" s="77" t="s">
        <v>11</v>
      </c>
      <c r="D170" s="71">
        <v>1</v>
      </c>
      <c r="E170" s="107" t="s">
        <v>80</v>
      </c>
      <c r="F170" s="71" t="s">
        <v>51</v>
      </c>
      <c r="G170" s="72" t="s">
        <v>4</v>
      </c>
      <c r="H170" s="73" t="str">
        <f>IF(G170="","NA",IF(G170=J170,"Correct","Incorrect"))</f>
        <v>Correct</v>
      </c>
      <c r="I170" s="74">
        <v>8.7962962962962962E-4</v>
      </c>
      <c r="J170" s="71" t="s">
        <v>4</v>
      </c>
      <c r="K170" s="75"/>
      <c r="L170" s="76">
        <f>IFERROR(VLOOKUP(F170,tblAssignWeightsWithDifficultLv[#All],2,FALSE),"")</f>
        <v>2</v>
      </c>
    </row>
    <row r="171" spans="1:12" x14ac:dyDescent="0.35">
      <c r="A171" s="70">
        <v>45331.60260416667</v>
      </c>
      <c r="B171" s="107" t="s">
        <v>150</v>
      </c>
      <c r="C171" s="77" t="s">
        <v>11</v>
      </c>
      <c r="D171" s="71">
        <v>2</v>
      </c>
      <c r="E171" s="107" t="s">
        <v>44</v>
      </c>
      <c r="F171" s="71" t="s">
        <v>51</v>
      </c>
      <c r="G171" s="72" t="s">
        <v>2</v>
      </c>
      <c r="H171" s="73" t="str">
        <f>IF(G171="","NA",IF(G171=J171,"Correct","Incorrect"))</f>
        <v>Correct</v>
      </c>
      <c r="I171" s="74">
        <v>5.7870370370370378E-4</v>
      </c>
      <c r="J171" s="71" t="s">
        <v>2</v>
      </c>
      <c r="K171" s="75"/>
      <c r="L171" s="76">
        <f>IFERROR(VLOOKUP(F171,tblAssignWeightsWithDifficultLv[#All],2,FALSE),"")</f>
        <v>2</v>
      </c>
    </row>
    <row r="172" spans="1:12" x14ac:dyDescent="0.35">
      <c r="A172" s="70">
        <v>45331.603217592594</v>
      </c>
      <c r="B172" s="107" t="s">
        <v>150</v>
      </c>
      <c r="C172" s="77" t="s">
        <v>11</v>
      </c>
      <c r="D172" s="71">
        <v>3</v>
      </c>
      <c r="E172" s="107" t="s">
        <v>64</v>
      </c>
      <c r="F172" s="71" t="s">
        <v>51</v>
      </c>
      <c r="G172" s="72" t="s">
        <v>4</v>
      </c>
      <c r="H172" s="73" t="str">
        <f>IF(G172="","NA",IF(G172=J172,"Correct","Incorrect"))</f>
        <v>Correct</v>
      </c>
      <c r="I172" s="74">
        <v>6.2500000000000001E-4</v>
      </c>
      <c r="J172" s="71" t="s">
        <v>4</v>
      </c>
      <c r="K172" s="75"/>
      <c r="L172" s="76">
        <f>IFERROR(VLOOKUP(F172,tblAssignWeightsWithDifficultLv[#All],2,FALSE),"")</f>
        <v>2</v>
      </c>
    </row>
    <row r="173" spans="1:12" x14ac:dyDescent="0.35">
      <c r="A173" s="70">
        <v>45331.604525462964</v>
      </c>
      <c r="B173" s="107" t="s">
        <v>150</v>
      </c>
      <c r="C173" s="77" t="s">
        <v>11</v>
      </c>
      <c r="D173" s="71">
        <v>4</v>
      </c>
      <c r="E173" s="107" t="s">
        <v>46</v>
      </c>
      <c r="F173" s="71" t="s">
        <v>51</v>
      </c>
      <c r="G173" s="72" t="s">
        <v>1</v>
      </c>
      <c r="H173" s="73" t="str">
        <f>IF(G173="","NA",IF(G173=J173,"Correct","Incorrect"))</f>
        <v>Correct</v>
      </c>
      <c r="I173" s="74">
        <v>1.2962962962962963E-3</v>
      </c>
      <c r="J173" s="71" t="s">
        <v>1</v>
      </c>
      <c r="K173" s="75"/>
      <c r="L173" s="76">
        <f>IFERROR(VLOOKUP(F173,tblAssignWeightsWithDifficultLv[#All],2,FALSE),"")</f>
        <v>2</v>
      </c>
    </row>
    <row r="174" spans="1:12" x14ac:dyDescent="0.35">
      <c r="A174" s="70">
        <v>45331.606423611112</v>
      </c>
      <c r="B174" s="107" t="s">
        <v>150</v>
      </c>
      <c r="C174" s="77" t="s">
        <v>11</v>
      </c>
      <c r="D174" s="71">
        <v>5</v>
      </c>
      <c r="E174" s="107" t="s">
        <v>61</v>
      </c>
      <c r="F174" s="71" t="s">
        <v>51</v>
      </c>
      <c r="G174" s="72" t="s">
        <v>2</v>
      </c>
      <c r="H174" s="73" t="str">
        <f>IF(G174="","NA",IF(G174=J174,"Correct","Incorrect"))</f>
        <v>Correct</v>
      </c>
      <c r="I174" s="74">
        <v>1.8981481481481482E-3</v>
      </c>
      <c r="J174" s="71" t="s">
        <v>2</v>
      </c>
      <c r="K174" s="75"/>
      <c r="L174" s="76">
        <f>IFERROR(VLOOKUP(F174,tblAssignWeightsWithDifficultLv[#All],2,FALSE),"")</f>
        <v>2</v>
      </c>
    </row>
    <row r="175" spans="1:12" x14ac:dyDescent="0.35">
      <c r="A175" s="70">
        <v>45331.606979166667</v>
      </c>
      <c r="B175" s="107" t="s">
        <v>150</v>
      </c>
      <c r="C175" s="77" t="s">
        <v>11</v>
      </c>
      <c r="D175" s="71">
        <v>6</v>
      </c>
      <c r="E175" s="107" t="s">
        <v>45</v>
      </c>
      <c r="F175" s="71" t="s">
        <v>51</v>
      </c>
      <c r="G175" s="72" t="s">
        <v>3</v>
      </c>
      <c r="H175" s="73" t="str">
        <f>IF(G175="","NA",IF(G175=J175,"Correct","Incorrect"))</f>
        <v>Correct</v>
      </c>
      <c r="I175" s="74">
        <v>5.5555555555555556E-4</v>
      </c>
      <c r="J175" s="71" t="s">
        <v>3</v>
      </c>
      <c r="K175" s="75"/>
      <c r="L175" s="76">
        <f>IFERROR(VLOOKUP(F175,tblAssignWeightsWithDifficultLv[#All],2,FALSE),"")</f>
        <v>2</v>
      </c>
    </row>
    <row r="176" spans="1:12" x14ac:dyDescent="0.35">
      <c r="A176" s="70">
        <v>45331.60837962963</v>
      </c>
      <c r="B176" s="107" t="s">
        <v>150</v>
      </c>
      <c r="C176" s="77" t="s">
        <v>11</v>
      </c>
      <c r="D176" s="71">
        <v>7</v>
      </c>
      <c r="E176" s="107" t="s">
        <v>44</v>
      </c>
      <c r="F176" s="71" t="s">
        <v>51</v>
      </c>
      <c r="G176" s="72" t="s">
        <v>0</v>
      </c>
      <c r="H176" s="73" t="str">
        <f>IF(G176="","NA",IF(G176=J176,"Correct","Incorrect"))</f>
        <v>Correct</v>
      </c>
      <c r="I176" s="74">
        <v>7.0601851851851847E-4</v>
      </c>
      <c r="J176" s="71" t="s">
        <v>0</v>
      </c>
      <c r="K176" s="75"/>
      <c r="L176" s="76">
        <f>IFERROR(VLOOKUP(F176,tblAssignWeightsWithDifficultLv[#All],2,FALSE),"")</f>
        <v>2</v>
      </c>
    </row>
    <row r="177" spans="1:12" x14ac:dyDescent="0.35">
      <c r="A177" s="70">
        <v>45331.61010416667</v>
      </c>
      <c r="B177" s="107" t="s">
        <v>150</v>
      </c>
      <c r="C177" s="77" t="s">
        <v>11</v>
      </c>
      <c r="D177" s="71">
        <v>8</v>
      </c>
      <c r="E177" s="107" t="s">
        <v>61</v>
      </c>
      <c r="F177" s="71" t="s">
        <v>51</v>
      </c>
      <c r="G177" s="72" t="s">
        <v>3</v>
      </c>
      <c r="H177" s="73" t="str">
        <f>IF(G177="","NA",IF(G177=J177,"Correct","Incorrect"))</f>
        <v>Correct</v>
      </c>
      <c r="I177" s="74">
        <v>1.7245370370370372E-3</v>
      </c>
      <c r="J177" s="71" t="s">
        <v>3</v>
      </c>
      <c r="K177" s="75"/>
      <c r="L177" s="76">
        <f>IFERROR(VLOOKUP(F177,tblAssignWeightsWithDifficultLv[#All],2,FALSE),"")</f>
        <v>2</v>
      </c>
    </row>
    <row r="178" spans="1:12" x14ac:dyDescent="0.35">
      <c r="A178" s="70">
        <v>45331.610590277778</v>
      </c>
      <c r="B178" s="107" t="s">
        <v>150</v>
      </c>
      <c r="C178" s="77" t="s">
        <v>11</v>
      </c>
      <c r="D178" s="71">
        <v>9</v>
      </c>
      <c r="E178" s="107" t="s">
        <v>69</v>
      </c>
      <c r="F178" s="71" t="s">
        <v>51</v>
      </c>
      <c r="G178" s="72" t="s">
        <v>4</v>
      </c>
      <c r="H178" s="73" t="str">
        <f>IF(G178="","NA",IF(G178=J178,"Correct","Incorrect"))</f>
        <v>Correct</v>
      </c>
      <c r="I178" s="74">
        <v>4.8611111111111104E-4</v>
      </c>
      <c r="J178" s="71" t="s">
        <v>4</v>
      </c>
      <c r="K178" s="75"/>
      <c r="L178" s="76">
        <f>IFERROR(VLOOKUP(F178,tblAssignWeightsWithDifficultLv[#All],2,FALSE),"")</f>
        <v>2</v>
      </c>
    </row>
    <row r="179" spans="1:12" x14ac:dyDescent="0.35">
      <c r="A179" s="70">
        <v>45331.612523148149</v>
      </c>
      <c r="B179" s="107" t="s">
        <v>150</v>
      </c>
      <c r="C179" s="77" t="s">
        <v>11</v>
      </c>
      <c r="D179" s="71">
        <v>10</v>
      </c>
      <c r="E179" s="107" t="s">
        <v>44</v>
      </c>
      <c r="F179" s="71" t="s">
        <v>51</v>
      </c>
      <c r="G179" s="72" t="s">
        <v>0</v>
      </c>
      <c r="H179" s="73" t="str">
        <f>IF(G179="","NA",IF(G179=J179,"Correct","Incorrect"))</f>
        <v>Correct</v>
      </c>
      <c r="I179" s="74">
        <v>1.9328703703703704E-3</v>
      </c>
      <c r="J179" s="71" t="s">
        <v>0</v>
      </c>
      <c r="K179" s="75"/>
      <c r="L179" s="76">
        <f>IFERROR(VLOOKUP(F179,tblAssignWeightsWithDifficultLv[#All],2,FALSE),"")</f>
        <v>2</v>
      </c>
    </row>
    <row r="180" spans="1:12" x14ac:dyDescent="0.35">
      <c r="A180" s="70">
        <v>45331.613854166666</v>
      </c>
      <c r="B180" s="107" t="s">
        <v>150</v>
      </c>
      <c r="C180" s="77" t="s">
        <v>11</v>
      </c>
      <c r="D180" s="71">
        <v>11</v>
      </c>
      <c r="E180" s="107" t="s">
        <v>61</v>
      </c>
      <c r="F180" s="71" t="s">
        <v>51</v>
      </c>
      <c r="G180" s="72" t="s">
        <v>0</v>
      </c>
      <c r="H180" s="73" t="str">
        <f>IF(G180="","NA",IF(G180=J180,"Correct","Incorrect"))</f>
        <v>Correct</v>
      </c>
      <c r="I180" s="74">
        <v>1.3310185185185185E-3</v>
      </c>
      <c r="J180" s="71" t="s">
        <v>0</v>
      </c>
      <c r="K180" s="75"/>
      <c r="L180" s="76">
        <f>IFERROR(VLOOKUP(F180,tblAssignWeightsWithDifficultLv[#All],2,FALSE),"")</f>
        <v>2</v>
      </c>
    </row>
    <row r="181" spans="1:12" x14ac:dyDescent="0.35">
      <c r="A181" s="70">
        <v>45331.615173611113</v>
      </c>
      <c r="B181" s="107" t="s">
        <v>150</v>
      </c>
      <c r="C181" s="77" t="s">
        <v>11</v>
      </c>
      <c r="D181" s="71">
        <v>12</v>
      </c>
      <c r="E181" s="107" t="s">
        <v>74</v>
      </c>
      <c r="F181" s="71" t="s">
        <v>51</v>
      </c>
      <c r="G181" s="72" t="s">
        <v>0</v>
      </c>
      <c r="H181" s="73" t="str">
        <f>IF(G181="","NA",IF(G181=J181,"Correct","Incorrect"))</f>
        <v>Correct</v>
      </c>
      <c r="I181" s="74">
        <v>1.3078703703703705E-3</v>
      </c>
      <c r="J181" s="71" t="s">
        <v>0</v>
      </c>
      <c r="K181" s="75"/>
      <c r="L181" s="76">
        <f>IFERROR(VLOOKUP(F181,tblAssignWeightsWithDifficultLv[#All],2,FALSE),"")</f>
        <v>2</v>
      </c>
    </row>
    <row r="182" spans="1:12" x14ac:dyDescent="0.35">
      <c r="A182" s="70">
        <v>45331.61613425926</v>
      </c>
      <c r="B182" s="107" t="s">
        <v>150</v>
      </c>
      <c r="C182" s="77" t="s">
        <v>11</v>
      </c>
      <c r="D182" s="71">
        <v>13</v>
      </c>
      <c r="E182" s="107" t="s">
        <v>61</v>
      </c>
      <c r="F182" s="71" t="s">
        <v>51</v>
      </c>
      <c r="G182" s="72" t="s">
        <v>0</v>
      </c>
      <c r="H182" s="73" t="str">
        <f>IF(G182="","NA",IF(G182=J182,"Correct","Incorrect"))</f>
        <v>Correct</v>
      </c>
      <c r="I182" s="74">
        <v>9.6064814814814808E-4</v>
      </c>
      <c r="J182" s="71" t="s">
        <v>0</v>
      </c>
      <c r="K182" s="75"/>
      <c r="L182" s="76">
        <f>IFERROR(VLOOKUP(F182,tblAssignWeightsWithDifficultLv[#All],2,FALSE),"")</f>
        <v>2</v>
      </c>
    </row>
    <row r="183" spans="1:12" x14ac:dyDescent="0.35">
      <c r="A183" s="70">
        <v>45331.617569444446</v>
      </c>
      <c r="B183" s="107" t="s">
        <v>150</v>
      </c>
      <c r="C183" s="77" t="s">
        <v>11</v>
      </c>
      <c r="D183" s="71">
        <v>14</v>
      </c>
      <c r="E183" s="107" t="s">
        <v>74</v>
      </c>
      <c r="F183" s="71" t="s">
        <v>51</v>
      </c>
      <c r="G183" s="72" t="s">
        <v>1</v>
      </c>
      <c r="H183" s="73" t="str">
        <f>IF(G183="","NA",IF(G183=J183,"Correct","Incorrect"))</f>
        <v>Incorrect</v>
      </c>
      <c r="I183" s="74">
        <v>1.4467592592592594E-3</v>
      </c>
      <c r="J183" s="71" t="s">
        <v>0</v>
      </c>
      <c r="K183" s="75" t="s">
        <v>151</v>
      </c>
      <c r="L183" s="76">
        <f>IFERROR(VLOOKUP(F183,tblAssignWeightsWithDifficultLv[#All],2,FALSE),"")</f>
        <v>2</v>
      </c>
    </row>
    <row r="184" spans="1:12" x14ac:dyDescent="0.35">
      <c r="A184" s="70">
        <v>45331.623541666668</v>
      </c>
      <c r="B184" s="107" t="s">
        <v>150</v>
      </c>
      <c r="C184" s="77" t="s">
        <v>11</v>
      </c>
      <c r="D184" s="71">
        <v>15</v>
      </c>
      <c r="E184" s="107" t="s">
        <v>61</v>
      </c>
      <c r="F184" s="71" t="s">
        <v>51</v>
      </c>
      <c r="G184" s="72" t="s">
        <v>3</v>
      </c>
      <c r="H184" s="73" t="str">
        <f>IF(G184="","NA",IF(G184=J184,"Correct","Incorrect"))</f>
        <v>Correct</v>
      </c>
      <c r="I184" s="74">
        <v>1.8634259259259261E-3</v>
      </c>
      <c r="J184" s="71" t="s">
        <v>3</v>
      </c>
      <c r="K184" s="75"/>
      <c r="L184" s="76">
        <f>IFERROR(VLOOKUP(F184,tblAssignWeightsWithDifficultLv[#All],2,FALSE),"")</f>
        <v>2</v>
      </c>
    </row>
    <row r="185" spans="1:12" x14ac:dyDescent="0.35">
      <c r="A185" s="70">
        <v>45331.624027777776</v>
      </c>
      <c r="B185" s="107" t="s">
        <v>150</v>
      </c>
      <c r="C185" s="77" t="s">
        <v>11</v>
      </c>
      <c r="D185" s="71">
        <v>16</v>
      </c>
      <c r="E185" s="107" t="s">
        <v>61</v>
      </c>
      <c r="F185" s="71" t="s">
        <v>51</v>
      </c>
      <c r="G185" s="72" t="s">
        <v>3</v>
      </c>
      <c r="H185" s="73" t="str">
        <f>IF(G185="","NA",IF(G185=J185,"Correct","Incorrect"))</f>
        <v>Correct</v>
      </c>
      <c r="I185" s="74">
        <v>4.8611111111111104E-4</v>
      </c>
      <c r="J185" s="71" t="s">
        <v>3</v>
      </c>
      <c r="K185" s="75"/>
      <c r="L185" s="76">
        <f>IFERROR(VLOOKUP(F185,tblAssignWeightsWithDifficultLv[#All],2,FALSE),"")</f>
        <v>2</v>
      </c>
    </row>
    <row r="186" spans="1:12" x14ac:dyDescent="0.35">
      <c r="A186" s="70">
        <v>45331.624814814815</v>
      </c>
      <c r="B186" s="107" t="s">
        <v>150</v>
      </c>
      <c r="C186" s="77" t="s">
        <v>11</v>
      </c>
      <c r="D186" s="71">
        <v>17</v>
      </c>
      <c r="E186" s="107" t="s">
        <v>44</v>
      </c>
      <c r="F186" s="71" t="s">
        <v>51</v>
      </c>
      <c r="G186" s="72" t="s">
        <v>4</v>
      </c>
      <c r="H186" s="73" t="str">
        <f>IF(G186="","NA",IF(G186=J186,"Correct","Incorrect"))</f>
        <v>Incorrect</v>
      </c>
      <c r="I186" s="74">
        <v>7.8703703703703705E-4</v>
      </c>
      <c r="J186" s="71" t="s">
        <v>1</v>
      </c>
      <c r="K186" s="75" t="s">
        <v>152</v>
      </c>
      <c r="L186" s="76">
        <f>IFERROR(VLOOKUP(F186,tblAssignWeightsWithDifficultLv[#All],2,FALSE),"")</f>
        <v>2</v>
      </c>
    </row>
    <row r="187" spans="1:12" x14ac:dyDescent="0.35">
      <c r="A187" s="70">
        <v>45331.62604166667</v>
      </c>
      <c r="B187" s="107" t="s">
        <v>150</v>
      </c>
      <c r="C187" s="77" t="s">
        <v>11</v>
      </c>
      <c r="D187" s="71">
        <v>18</v>
      </c>
      <c r="E187" s="107" t="s">
        <v>44</v>
      </c>
      <c r="F187" s="71" t="s">
        <v>51</v>
      </c>
      <c r="G187" s="72" t="s">
        <v>2</v>
      </c>
      <c r="H187" s="73" t="str">
        <f>IF(G187="","NA",IF(G187=J187,"Correct","Incorrect"))</f>
        <v>Correct</v>
      </c>
      <c r="I187" s="74">
        <v>1.2268518518518518E-3</v>
      </c>
      <c r="J187" s="71" t="s">
        <v>2</v>
      </c>
      <c r="K187" s="75"/>
      <c r="L187" s="76">
        <f>IFERROR(VLOOKUP(F187,tblAssignWeightsWithDifficultLv[#All],2,FALSE),"")</f>
        <v>2</v>
      </c>
    </row>
    <row r="188" spans="1:12" x14ac:dyDescent="0.35">
      <c r="A188" s="70">
        <v>45331.627164351848</v>
      </c>
      <c r="B188" s="107" t="s">
        <v>150</v>
      </c>
      <c r="C188" s="77" t="s">
        <v>11</v>
      </c>
      <c r="D188" s="71">
        <v>19</v>
      </c>
      <c r="E188" s="107" t="s">
        <v>45</v>
      </c>
      <c r="F188" s="71" t="s">
        <v>51</v>
      </c>
      <c r="G188" s="72" t="s">
        <v>1</v>
      </c>
      <c r="H188" s="73" t="str">
        <f>IF(G188="","NA",IF(G188=J188,"Correct","Incorrect"))</f>
        <v>Correct</v>
      </c>
      <c r="I188" s="74">
        <v>1.1226851851851851E-3</v>
      </c>
      <c r="J188" s="71" t="s">
        <v>1</v>
      </c>
      <c r="K188" s="75"/>
      <c r="L188" s="76">
        <f>IFERROR(VLOOKUP(F188,tblAssignWeightsWithDifficultLv[#All],2,FALSE),"")</f>
        <v>2</v>
      </c>
    </row>
    <row r="189" spans="1:12" x14ac:dyDescent="0.35">
      <c r="A189" s="70">
        <v>45331.629224537035</v>
      </c>
      <c r="B189" s="107" t="s">
        <v>150</v>
      </c>
      <c r="C189" s="77" t="s">
        <v>11</v>
      </c>
      <c r="D189" s="71">
        <v>20</v>
      </c>
      <c r="E189" s="107" t="s">
        <v>44</v>
      </c>
      <c r="F189" s="71" t="s">
        <v>51</v>
      </c>
      <c r="G189" s="72" t="s">
        <v>0</v>
      </c>
      <c r="H189" s="73" t="str">
        <f>IF(G189="","NA",IF(G189=J189,"Correct","Incorrect"))</f>
        <v>Correct</v>
      </c>
      <c r="I189" s="74">
        <v>2.0601851851851853E-3</v>
      </c>
      <c r="J189" s="71" t="s">
        <v>0</v>
      </c>
      <c r="K189" s="75"/>
      <c r="L189" s="76">
        <f>IFERROR(VLOOKUP(F189,tblAssignWeightsWithDifficultLv[#All],2,FALSE),"")</f>
        <v>2</v>
      </c>
    </row>
    <row r="190" spans="1:12" x14ac:dyDescent="0.35">
      <c r="A190" s="70">
        <v>45331.651319444441</v>
      </c>
      <c r="B190" s="107" t="s">
        <v>150</v>
      </c>
      <c r="C190" s="77" t="s">
        <v>11</v>
      </c>
      <c r="D190" s="71">
        <v>21</v>
      </c>
      <c r="E190" s="107" t="s">
        <v>44</v>
      </c>
      <c r="F190" s="71" t="s">
        <v>51</v>
      </c>
      <c r="G190" s="72" t="s">
        <v>2</v>
      </c>
      <c r="H190" s="73" t="str">
        <f>IF(G190="","NA",IF(G190=J190,"Correct","Incorrect"))</f>
        <v>Correct</v>
      </c>
      <c r="I190" s="74">
        <v>1.1342592592592591E-3</v>
      </c>
      <c r="J190" s="71" t="s">
        <v>2</v>
      </c>
      <c r="K190" s="75"/>
      <c r="L190" s="76">
        <f>IFERROR(VLOOKUP(F190,tblAssignWeightsWithDifficultLv[#All],2,FALSE),"")</f>
        <v>2</v>
      </c>
    </row>
    <row r="191" spans="1:12" x14ac:dyDescent="0.35">
      <c r="A191" s="70">
        <v>45331.65215277778</v>
      </c>
      <c r="B191" s="107" t="s">
        <v>150</v>
      </c>
      <c r="C191" s="77" t="s">
        <v>11</v>
      </c>
      <c r="D191" s="71">
        <v>22</v>
      </c>
      <c r="E191" s="107" t="s">
        <v>80</v>
      </c>
      <c r="F191" s="71" t="s">
        <v>51</v>
      </c>
      <c r="G191" s="72" t="s">
        <v>1</v>
      </c>
      <c r="H191" s="73" t="str">
        <f>IF(G191="","NA",IF(G191=J191,"Correct","Incorrect"))</f>
        <v>Correct</v>
      </c>
      <c r="I191" s="74">
        <v>8.3333333333333339E-4</v>
      </c>
      <c r="J191" s="71" t="s">
        <v>1</v>
      </c>
      <c r="K191" s="75"/>
      <c r="L191" s="76">
        <f>IFERROR(VLOOKUP(F191,tblAssignWeightsWithDifficultLv[#All],2,FALSE),"")</f>
        <v>2</v>
      </c>
    </row>
    <row r="192" spans="1:12" x14ac:dyDescent="0.35">
      <c r="A192" s="70">
        <v>45331.652951388889</v>
      </c>
      <c r="B192" s="107" t="s">
        <v>150</v>
      </c>
      <c r="C192" s="77" t="s">
        <v>11</v>
      </c>
      <c r="D192" s="71">
        <v>23</v>
      </c>
      <c r="E192" s="107" t="s">
        <v>61</v>
      </c>
      <c r="F192" s="71" t="s">
        <v>51</v>
      </c>
      <c r="G192" s="72" t="s">
        <v>2</v>
      </c>
      <c r="H192" s="73" t="str">
        <f>IF(G192="","NA",IF(G192=J192,"Correct","Incorrect"))</f>
        <v>Correct</v>
      </c>
      <c r="I192" s="74">
        <v>8.1018518518518516E-4</v>
      </c>
      <c r="J192" s="71" t="s">
        <v>2</v>
      </c>
      <c r="K192" s="75"/>
      <c r="L192" s="76">
        <f>IFERROR(VLOOKUP(F192,tblAssignWeightsWithDifficultLv[#All],2,FALSE),"")</f>
        <v>2</v>
      </c>
    </row>
    <row r="193" spans="1:12" x14ac:dyDescent="0.35">
      <c r="A193" s="70">
        <v>45331.653263888889</v>
      </c>
      <c r="B193" s="107" t="s">
        <v>150</v>
      </c>
      <c r="C193" s="77" t="s">
        <v>11</v>
      </c>
      <c r="D193" s="71">
        <v>24</v>
      </c>
      <c r="E193" s="107" t="s">
        <v>61</v>
      </c>
      <c r="F193" s="71" t="s">
        <v>51</v>
      </c>
      <c r="G193" s="72" t="s">
        <v>2</v>
      </c>
      <c r="H193" s="73" t="str">
        <f>IF(G193="","NA",IF(G193=J193,"Correct","Incorrect"))</f>
        <v>Correct</v>
      </c>
      <c r="I193" s="74">
        <v>3.1250000000000001E-4</v>
      </c>
      <c r="J193" s="71" t="s">
        <v>2</v>
      </c>
      <c r="K193" s="75"/>
      <c r="L193" s="76">
        <f>IFERROR(VLOOKUP(F193,tblAssignWeightsWithDifficultLv[#All],2,FALSE),"")</f>
        <v>2</v>
      </c>
    </row>
    <row r="194" spans="1:12" x14ac:dyDescent="0.35">
      <c r="A194" s="70">
        <v>45331.653715277775</v>
      </c>
      <c r="B194" s="107" t="s">
        <v>150</v>
      </c>
      <c r="C194" s="77" t="s">
        <v>11</v>
      </c>
      <c r="D194" s="71">
        <v>25</v>
      </c>
      <c r="E194" s="107" t="s">
        <v>44</v>
      </c>
      <c r="F194" s="71" t="s">
        <v>51</v>
      </c>
      <c r="G194" s="72" t="s">
        <v>0</v>
      </c>
      <c r="H194" s="73" t="str">
        <f>IF(G194="","NA",IF(G194=J194,"Correct","Incorrect"))</f>
        <v>Correct</v>
      </c>
      <c r="I194" s="74">
        <v>4.5138888888888892E-4</v>
      </c>
      <c r="J194" s="71" t="s">
        <v>0</v>
      </c>
      <c r="K194" s="75"/>
      <c r="L194" s="76">
        <f>IFERROR(VLOOKUP(F194,tblAssignWeightsWithDifficultLv[#All],2,FALSE),"")</f>
        <v>2</v>
      </c>
    </row>
    <row r="195" spans="1:12" x14ac:dyDescent="0.35">
      <c r="A195" s="70">
        <v>45341.458449074074</v>
      </c>
      <c r="B195" s="106" t="s">
        <v>180</v>
      </c>
      <c r="C195" s="77" t="s">
        <v>11</v>
      </c>
      <c r="D195" s="71">
        <v>26</v>
      </c>
      <c r="E195" s="107" t="s">
        <v>69</v>
      </c>
      <c r="F195" s="71" t="s">
        <v>51</v>
      </c>
      <c r="G195" s="72" t="s">
        <v>3</v>
      </c>
      <c r="H195" s="73" t="str">
        <f>IF(G195="","NA",IF(G195=J195,"Correct","Incorrect"))</f>
        <v>Correct</v>
      </c>
      <c r="I195" s="74">
        <v>1.4583333333333334E-3</v>
      </c>
      <c r="J195" s="71" t="s">
        <v>3</v>
      </c>
      <c r="K195" s="75"/>
      <c r="L195" s="76">
        <f>IFERROR(VLOOKUP(F195,tblAssignWeightsWithDifficultLv[#All],2,FALSE),"")</f>
        <v>2</v>
      </c>
    </row>
    <row r="196" spans="1:12" x14ac:dyDescent="0.35">
      <c r="A196" s="70">
        <v>45341.460069444445</v>
      </c>
      <c r="B196" s="106" t="s">
        <v>180</v>
      </c>
      <c r="C196" s="77" t="s">
        <v>11</v>
      </c>
      <c r="D196" s="71">
        <v>27</v>
      </c>
      <c r="E196" s="107" t="s">
        <v>61</v>
      </c>
      <c r="F196" s="71" t="s">
        <v>51</v>
      </c>
      <c r="G196" s="72" t="s">
        <v>0</v>
      </c>
      <c r="H196" s="73" t="str">
        <f>IF(G196="","NA",IF(G196=J196,"Correct","Incorrect"))</f>
        <v>Correct</v>
      </c>
      <c r="I196" s="74">
        <v>1.6203703703703703E-3</v>
      </c>
      <c r="J196" s="71" t="s">
        <v>0</v>
      </c>
      <c r="K196" s="75"/>
      <c r="L196" s="76">
        <f>IFERROR(VLOOKUP(F196,tblAssignWeightsWithDifficultLv[#All],2,FALSE),"")</f>
        <v>2</v>
      </c>
    </row>
    <row r="197" spans="1:12" x14ac:dyDescent="0.35">
      <c r="A197" s="70">
        <v>45341.469270833331</v>
      </c>
      <c r="B197" s="106" t="s">
        <v>180</v>
      </c>
      <c r="C197" s="77" t="s">
        <v>11</v>
      </c>
      <c r="D197" s="71">
        <v>28</v>
      </c>
      <c r="E197" s="107" t="s">
        <v>61</v>
      </c>
      <c r="F197" s="71" t="s">
        <v>51</v>
      </c>
      <c r="G197" s="72" t="s">
        <v>0</v>
      </c>
      <c r="H197" s="73" t="str">
        <f>IF(G197="","NA",IF(G197=J197,"Correct","Incorrect"))</f>
        <v>Incorrect</v>
      </c>
      <c r="I197" s="74">
        <v>1.4699074074074074E-3</v>
      </c>
      <c r="J197" s="71" t="s">
        <v>1</v>
      </c>
      <c r="K197" s="75"/>
      <c r="L197" s="76">
        <f>IFERROR(VLOOKUP(F197,tblAssignWeightsWithDifficultLv[#All],2,FALSE),"")</f>
        <v>2</v>
      </c>
    </row>
    <row r="198" spans="1:12" x14ac:dyDescent="0.35">
      <c r="A198" s="70">
        <v>45341.471087962964</v>
      </c>
      <c r="B198" s="106" t="s">
        <v>180</v>
      </c>
      <c r="C198" s="77" t="s">
        <v>11</v>
      </c>
      <c r="D198" s="71">
        <v>29</v>
      </c>
      <c r="E198" s="107" t="s">
        <v>44</v>
      </c>
      <c r="F198" s="71" t="s">
        <v>51</v>
      </c>
      <c r="G198" s="72" t="s">
        <v>1</v>
      </c>
      <c r="H198" s="73" t="str">
        <f>IF(G198="","NA",IF(G198=J198,"Correct","Incorrect"))</f>
        <v>Correct</v>
      </c>
      <c r="I198" s="74">
        <v>1.8171296296296297E-3</v>
      </c>
      <c r="J198" s="71" t="s">
        <v>1</v>
      </c>
      <c r="K198" s="75"/>
      <c r="L198" s="76">
        <f>IFERROR(VLOOKUP(F198,tblAssignWeightsWithDifficultLv[#All],2,FALSE),"")</f>
        <v>2</v>
      </c>
    </row>
    <row r="199" spans="1:12" x14ac:dyDescent="0.35">
      <c r="A199" s="70">
        <v>45341.47215277778</v>
      </c>
      <c r="B199" s="106" t="s">
        <v>180</v>
      </c>
      <c r="C199" s="77" t="s">
        <v>11</v>
      </c>
      <c r="D199" s="71">
        <v>30</v>
      </c>
      <c r="E199" s="107" t="s">
        <v>79</v>
      </c>
      <c r="F199" s="71" t="s">
        <v>51</v>
      </c>
      <c r="G199" s="72" t="s">
        <v>0</v>
      </c>
      <c r="H199" s="73" t="str">
        <f>IF(G199="","NA",IF(G199=J199,"Correct","Incorrect"))</f>
        <v>Correct</v>
      </c>
      <c r="I199" s="74">
        <v>1.0648148148148147E-3</v>
      </c>
      <c r="J199" s="71" t="s">
        <v>0</v>
      </c>
      <c r="K199" s="75"/>
      <c r="L199" s="76">
        <f>IFERROR(VLOOKUP(F199,tblAssignWeightsWithDifficultLv[#All],2,FALSE),"")</f>
        <v>2</v>
      </c>
    </row>
    <row r="200" spans="1:12" x14ac:dyDescent="0.35">
      <c r="A200" s="70">
        <v>45341.473171296297</v>
      </c>
      <c r="B200" s="106" t="s">
        <v>180</v>
      </c>
      <c r="C200" s="77" t="s">
        <v>11</v>
      </c>
      <c r="D200" s="71">
        <v>31</v>
      </c>
      <c r="E200" s="107" t="s">
        <v>74</v>
      </c>
      <c r="F200" s="71" t="s">
        <v>51</v>
      </c>
      <c r="G200" s="72" t="s">
        <v>4</v>
      </c>
      <c r="H200" s="73" t="str">
        <f>IF(G200="","NA",IF(G200=J200,"Correct","Incorrect"))</f>
        <v>Correct</v>
      </c>
      <c r="I200" s="74">
        <v>1.0185185185185186E-3</v>
      </c>
      <c r="J200" s="71" t="s">
        <v>4</v>
      </c>
      <c r="K200" s="75"/>
      <c r="L200" s="76">
        <f>IFERROR(VLOOKUP(F200,tblAssignWeightsWithDifficultLv[#All],2,FALSE),"")</f>
        <v>2</v>
      </c>
    </row>
    <row r="201" spans="1:12" x14ac:dyDescent="0.35">
      <c r="A201" s="70">
        <v>45341.477592592593</v>
      </c>
      <c r="B201" s="106" t="s">
        <v>180</v>
      </c>
      <c r="C201" s="77" t="s">
        <v>11</v>
      </c>
      <c r="D201" s="71">
        <v>32</v>
      </c>
      <c r="E201" s="107" t="s">
        <v>80</v>
      </c>
      <c r="F201" s="71" t="s">
        <v>51</v>
      </c>
      <c r="G201" s="72" t="s">
        <v>3</v>
      </c>
      <c r="H201" s="73" t="str">
        <f>IF(G201="","NA",IF(G201=J201,"Correct","Incorrect"))</f>
        <v>Correct</v>
      </c>
      <c r="I201" s="74">
        <v>9.2592592592592585E-4</v>
      </c>
      <c r="J201" s="71" t="s">
        <v>3</v>
      </c>
      <c r="K201" s="75"/>
      <c r="L201" s="76">
        <f>IFERROR(VLOOKUP(F201,tblAssignWeightsWithDifficultLv[#All],2,FALSE),"")</f>
        <v>2</v>
      </c>
    </row>
    <row r="202" spans="1:12" x14ac:dyDescent="0.35">
      <c r="A202" s="70">
        <v>45341.479363425926</v>
      </c>
      <c r="B202" s="106" t="s">
        <v>180</v>
      </c>
      <c r="C202" s="77" t="s">
        <v>11</v>
      </c>
      <c r="D202" s="71">
        <v>33</v>
      </c>
      <c r="E202" s="107" t="s">
        <v>74</v>
      </c>
      <c r="F202" s="71" t="s">
        <v>51</v>
      </c>
      <c r="G202" s="72" t="s">
        <v>0</v>
      </c>
      <c r="H202" s="73" t="str">
        <f>IF(G202="","NA",IF(G202=J202,"Correct","Incorrect"))</f>
        <v>Correct</v>
      </c>
      <c r="I202" s="74">
        <v>1.7708333333333332E-3</v>
      </c>
      <c r="J202" s="71" t="s">
        <v>0</v>
      </c>
      <c r="K202" s="75"/>
      <c r="L202" s="76">
        <f>IFERROR(VLOOKUP(F202,tblAssignWeightsWithDifficultLv[#All],2,FALSE),"")</f>
        <v>2</v>
      </c>
    </row>
    <row r="203" spans="1:12" x14ac:dyDescent="0.35">
      <c r="A203" s="70">
        <v>45341.481585648151</v>
      </c>
      <c r="B203" s="106" t="s">
        <v>180</v>
      </c>
      <c r="C203" s="77" t="s">
        <v>11</v>
      </c>
      <c r="D203" s="71">
        <v>34</v>
      </c>
      <c r="E203" s="107" t="s">
        <v>61</v>
      </c>
      <c r="F203" s="71" t="s">
        <v>51</v>
      </c>
      <c r="G203" s="72" t="s">
        <v>0</v>
      </c>
      <c r="H203" s="73" t="str">
        <f>IF(G203="","NA",IF(G203=J203,"Correct","Incorrect"))</f>
        <v>Correct</v>
      </c>
      <c r="I203" s="74">
        <v>2.2222222222222222E-3</v>
      </c>
      <c r="J203" s="71" t="s">
        <v>0</v>
      </c>
      <c r="K203" s="75"/>
      <c r="L203" s="76">
        <f>IFERROR(VLOOKUP(F203,tblAssignWeightsWithDifficultLv[#All],2,FALSE),"")</f>
        <v>2</v>
      </c>
    </row>
    <row r="204" spans="1:12" x14ac:dyDescent="0.35">
      <c r="A204" s="70">
        <v>45341.482835648145</v>
      </c>
      <c r="B204" s="106" t="s">
        <v>180</v>
      </c>
      <c r="C204" s="77" t="s">
        <v>11</v>
      </c>
      <c r="D204" s="71">
        <v>35</v>
      </c>
      <c r="E204" s="107" t="s">
        <v>61</v>
      </c>
      <c r="F204" s="71" t="s">
        <v>51</v>
      </c>
      <c r="G204" s="72" t="s">
        <v>4</v>
      </c>
      <c r="H204" s="73" t="str">
        <f>IF(G204="","NA",IF(G204=J204,"Correct","Incorrect"))</f>
        <v>Incorrect</v>
      </c>
      <c r="I204" s="74">
        <v>1.25E-3</v>
      </c>
      <c r="J204" s="71" t="s">
        <v>3</v>
      </c>
      <c r="K204" s="75"/>
      <c r="L204" s="76">
        <f>IFERROR(VLOOKUP(F204,tblAssignWeightsWithDifficultLv[#All],2,FALSE),"")</f>
        <v>2</v>
      </c>
    </row>
    <row r="205" spans="1:12" x14ac:dyDescent="0.35">
      <c r="A205" s="70">
        <v>45342.39439814815</v>
      </c>
      <c r="B205" s="106" t="s">
        <v>180</v>
      </c>
      <c r="C205" s="77" t="s">
        <v>11</v>
      </c>
      <c r="D205" s="71">
        <v>36</v>
      </c>
      <c r="E205" s="107" t="s">
        <v>44</v>
      </c>
      <c r="F205" s="71" t="s">
        <v>51</v>
      </c>
      <c r="G205" s="72" t="s">
        <v>3</v>
      </c>
      <c r="H205" s="73" t="str">
        <f>IF(G205="","NA",IF(G205=J205,"Correct","Incorrect"))</f>
        <v>Correct</v>
      </c>
      <c r="I205" s="74">
        <v>1.0648148148148147E-3</v>
      </c>
      <c r="J205" s="71" t="s">
        <v>3</v>
      </c>
      <c r="K205" s="75"/>
      <c r="L205" s="76">
        <f>IFERROR(VLOOKUP(F205,tblAssignWeightsWithDifficultLv[#All],2,FALSE),"")</f>
        <v>2</v>
      </c>
    </row>
    <row r="206" spans="1:12" x14ac:dyDescent="0.35">
      <c r="A206" s="70">
        <v>45342.395729166667</v>
      </c>
      <c r="B206" s="106" t="s">
        <v>180</v>
      </c>
      <c r="C206" s="77" t="s">
        <v>11</v>
      </c>
      <c r="D206" s="71">
        <v>37</v>
      </c>
      <c r="E206" s="107" t="s">
        <v>66</v>
      </c>
      <c r="F206" s="71" t="s">
        <v>51</v>
      </c>
      <c r="G206" s="72" t="s">
        <v>2</v>
      </c>
      <c r="H206" s="73" t="str">
        <f>IF(G206="","NA",IF(G206=J206,"Correct","Incorrect"))</f>
        <v>Correct</v>
      </c>
      <c r="I206" s="74">
        <v>1.3310185185185185E-3</v>
      </c>
      <c r="J206" s="71" t="s">
        <v>2</v>
      </c>
      <c r="K206" s="75"/>
      <c r="L206" s="76">
        <f>IFERROR(VLOOKUP(F206,tblAssignWeightsWithDifficultLv[#All],2,FALSE),"")</f>
        <v>2</v>
      </c>
    </row>
    <row r="207" spans="1:12" x14ac:dyDescent="0.35">
      <c r="A207" s="70">
        <v>45342.396516203706</v>
      </c>
      <c r="B207" s="106" t="s">
        <v>180</v>
      </c>
      <c r="C207" s="77" t="s">
        <v>11</v>
      </c>
      <c r="D207" s="71">
        <v>38</v>
      </c>
      <c r="E207" s="107" t="s">
        <v>65</v>
      </c>
      <c r="F207" s="71" t="s">
        <v>51</v>
      </c>
      <c r="G207" s="72" t="s">
        <v>1</v>
      </c>
      <c r="H207" s="73" t="str">
        <f>IF(G207="","NA",IF(G207=J207,"Correct","Incorrect"))</f>
        <v>Correct</v>
      </c>
      <c r="I207" s="74">
        <v>7.8703703703703705E-4</v>
      </c>
      <c r="J207" s="71" t="s">
        <v>1</v>
      </c>
      <c r="K207" s="75"/>
      <c r="L207" s="76">
        <f>IFERROR(VLOOKUP(F207,tblAssignWeightsWithDifficultLv[#All],2,FALSE),"")</f>
        <v>2</v>
      </c>
    </row>
    <row r="208" spans="1:12" x14ac:dyDescent="0.35">
      <c r="A208" s="70">
        <v>45342.397187499999</v>
      </c>
      <c r="B208" s="106" t="s">
        <v>180</v>
      </c>
      <c r="C208" s="77" t="s">
        <v>11</v>
      </c>
      <c r="D208" s="71">
        <v>39</v>
      </c>
      <c r="E208" s="107" t="s">
        <v>61</v>
      </c>
      <c r="F208" s="71" t="s">
        <v>51</v>
      </c>
      <c r="G208" s="72" t="s">
        <v>0</v>
      </c>
      <c r="H208" s="73" t="str">
        <f>IF(G208="","NA",IF(G208=J208,"Correct","Incorrect"))</f>
        <v>Correct</v>
      </c>
      <c r="I208" s="74">
        <v>6.7129629629629625E-4</v>
      </c>
      <c r="J208" s="71" t="s">
        <v>0</v>
      </c>
      <c r="K208" s="75"/>
      <c r="L208" s="76">
        <f>IFERROR(VLOOKUP(F208,tblAssignWeightsWithDifficultLv[#All],2,FALSE),"")</f>
        <v>2</v>
      </c>
    </row>
    <row r="209" spans="1:12" x14ac:dyDescent="0.35">
      <c r="A209" s="70">
        <v>45342.397870370369</v>
      </c>
      <c r="B209" s="106" t="s">
        <v>180</v>
      </c>
      <c r="C209" s="77" t="s">
        <v>11</v>
      </c>
      <c r="D209" s="71">
        <v>40</v>
      </c>
      <c r="E209" s="107" t="s">
        <v>44</v>
      </c>
      <c r="F209" s="71" t="s">
        <v>51</v>
      </c>
      <c r="G209" s="72" t="s">
        <v>0</v>
      </c>
      <c r="H209" s="73" t="str">
        <f>IF(G209="","NA",IF(G209=J209,"Correct","Incorrect"))</f>
        <v>Correct</v>
      </c>
      <c r="I209" s="74">
        <v>6.8287037037037025E-4</v>
      </c>
      <c r="J209" s="71" t="s">
        <v>0</v>
      </c>
      <c r="K209" s="75"/>
      <c r="L209" s="76">
        <f>IFERROR(VLOOKUP(F209,tblAssignWeightsWithDifficultLv[#All],2,FALSE),"")</f>
        <v>2</v>
      </c>
    </row>
    <row r="210" spans="1:12" x14ac:dyDescent="0.35">
      <c r="A210" s="70">
        <v>45342.402106481481</v>
      </c>
      <c r="B210" s="106" t="s">
        <v>180</v>
      </c>
      <c r="C210" s="77" t="s">
        <v>11</v>
      </c>
      <c r="D210" s="71">
        <v>41</v>
      </c>
      <c r="E210" s="107" t="s">
        <v>61</v>
      </c>
      <c r="F210" s="71" t="s">
        <v>51</v>
      </c>
      <c r="G210" s="72" t="s">
        <v>2</v>
      </c>
      <c r="H210" s="73" t="str">
        <f>IF(G210="","NA",IF(G210=J210,"Correct","Incorrect"))</f>
        <v>Correct</v>
      </c>
      <c r="I210" s="74">
        <v>2.7314814814814819E-3</v>
      </c>
      <c r="J210" s="71" t="s">
        <v>2</v>
      </c>
      <c r="K210" s="75"/>
      <c r="L210" s="76">
        <f>IFERROR(VLOOKUP(F210,tblAssignWeightsWithDifficultLv[#All],2,FALSE),"")</f>
        <v>2</v>
      </c>
    </row>
    <row r="211" spans="1:12" x14ac:dyDescent="0.35">
      <c r="A211" s="70">
        <v>45342.403599537036</v>
      </c>
      <c r="B211" s="106" t="s">
        <v>180</v>
      </c>
      <c r="C211" s="77" t="s">
        <v>11</v>
      </c>
      <c r="D211" s="71">
        <v>42</v>
      </c>
      <c r="E211" s="107" t="s">
        <v>61</v>
      </c>
      <c r="F211" s="71" t="s">
        <v>51</v>
      </c>
      <c r="G211" s="72" t="s">
        <v>1</v>
      </c>
      <c r="H211" s="73" t="str">
        <f>IF(G211="","NA",IF(G211=J211,"Correct","Incorrect"))</f>
        <v>Incorrect</v>
      </c>
      <c r="I211" s="74">
        <v>1.4930555555555556E-3</v>
      </c>
      <c r="J211" s="71" t="s">
        <v>4</v>
      </c>
      <c r="K211" s="75" t="s">
        <v>153</v>
      </c>
      <c r="L211" s="76">
        <f>IFERROR(VLOOKUP(F211,tblAssignWeightsWithDifficultLv[#All],2,FALSE),"")</f>
        <v>2</v>
      </c>
    </row>
    <row r="212" spans="1:12" x14ac:dyDescent="0.35">
      <c r="A212" s="70">
        <v>45342.40415509259</v>
      </c>
      <c r="B212" s="106" t="s">
        <v>180</v>
      </c>
      <c r="C212" s="77" t="s">
        <v>11</v>
      </c>
      <c r="D212" s="71">
        <v>43</v>
      </c>
      <c r="E212" s="107" t="s">
        <v>61</v>
      </c>
      <c r="F212" s="71" t="s">
        <v>51</v>
      </c>
      <c r="G212" s="72" t="s">
        <v>1</v>
      </c>
      <c r="H212" s="73" t="str">
        <f>IF(G212="","NA",IF(G212=J212,"Correct","Incorrect"))</f>
        <v>Correct</v>
      </c>
      <c r="I212" s="74">
        <v>5.5555555555555556E-4</v>
      </c>
      <c r="J212" s="71" t="s">
        <v>1</v>
      </c>
      <c r="K212" s="75"/>
      <c r="L212" s="76">
        <f>IFERROR(VLOOKUP(F212,tblAssignWeightsWithDifficultLv[#All],2,FALSE),"")</f>
        <v>2</v>
      </c>
    </row>
    <row r="213" spans="1:12" x14ac:dyDescent="0.35">
      <c r="A213" s="70">
        <v>45342.405335648145</v>
      </c>
      <c r="B213" s="106" t="s">
        <v>180</v>
      </c>
      <c r="C213" s="77" t="s">
        <v>11</v>
      </c>
      <c r="D213" s="71">
        <v>44</v>
      </c>
      <c r="E213" s="107" t="s">
        <v>66</v>
      </c>
      <c r="F213" s="71" t="s">
        <v>51</v>
      </c>
      <c r="G213" s="72" t="s">
        <v>3</v>
      </c>
      <c r="H213" s="73" t="str">
        <f>IF(G213="","NA",IF(G213=J213,"Correct","Incorrect"))</f>
        <v>Correct</v>
      </c>
      <c r="I213" s="74">
        <v>1.1805555555555556E-3</v>
      </c>
      <c r="J213" s="71" t="s">
        <v>3</v>
      </c>
      <c r="K213" s="75"/>
      <c r="L213" s="76">
        <f>IFERROR(VLOOKUP(F213,tblAssignWeightsWithDifficultLv[#All],2,FALSE),"")</f>
        <v>2</v>
      </c>
    </row>
    <row r="214" spans="1:12" x14ac:dyDescent="0.35">
      <c r="A214" s="70">
        <v>45342.4065625</v>
      </c>
      <c r="B214" s="106" t="s">
        <v>180</v>
      </c>
      <c r="C214" s="77" t="s">
        <v>11</v>
      </c>
      <c r="D214" s="71">
        <v>45</v>
      </c>
      <c r="E214" s="107" t="s">
        <v>61</v>
      </c>
      <c r="F214" s="71" t="s">
        <v>51</v>
      </c>
      <c r="G214" s="72" t="s">
        <v>3</v>
      </c>
      <c r="H214" s="73" t="str">
        <f>IF(G214="","NA",IF(G214=J214,"Correct","Incorrect"))</f>
        <v>Correct</v>
      </c>
      <c r="I214" s="74">
        <v>1.2384259259259258E-3</v>
      </c>
      <c r="J214" s="71" t="s">
        <v>3</v>
      </c>
      <c r="K214" s="75"/>
      <c r="L214" s="76">
        <f>IFERROR(VLOOKUP(F214,tblAssignWeightsWithDifficultLv[#All],2,FALSE),"")</f>
        <v>2</v>
      </c>
    </row>
    <row r="215" spans="1:12" x14ac:dyDescent="0.35">
      <c r="A215" s="70">
        <v>45342.407754629632</v>
      </c>
      <c r="B215" s="106" t="s">
        <v>180</v>
      </c>
      <c r="C215" s="77" t="s">
        <v>11</v>
      </c>
      <c r="D215" s="71">
        <v>46</v>
      </c>
      <c r="E215" s="107" t="s">
        <v>61</v>
      </c>
      <c r="F215" s="71" t="s">
        <v>51</v>
      </c>
      <c r="G215" s="72" t="s">
        <v>3</v>
      </c>
      <c r="H215" s="73" t="str">
        <f>IF(G215="","NA",IF(G215=J215,"Correct","Incorrect"))</f>
        <v>Correct</v>
      </c>
      <c r="I215" s="74">
        <v>1.1921296296296296E-3</v>
      </c>
      <c r="J215" s="71" t="s">
        <v>3</v>
      </c>
      <c r="K215" s="75"/>
      <c r="L215" s="76">
        <f>IFERROR(VLOOKUP(F215,tblAssignWeightsWithDifficultLv[#All],2,FALSE),"")</f>
        <v>2</v>
      </c>
    </row>
    <row r="216" spans="1:12" x14ac:dyDescent="0.35">
      <c r="A216" s="70">
        <v>45342.409525462965</v>
      </c>
      <c r="B216" s="106" t="s">
        <v>180</v>
      </c>
      <c r="C216" s="77" t="s">
        <v>11</v>
      </c>
      <c r="D216" s="71">
        <v>47</v>
      </c>
      <c r="E216" s="107" t="s">
        <v>74</v>
      </c>
      <c r="F216" s="71" t="s">
        <v>51</v>
      </c>
      <c r="G216" s="72" t="s">
        <v>2</v>
      </c>
      <c r="H216" s="73" t="str">
        <f>IF(G216="","NA",IF(G216=J216,"Correct","Incorrect"))</f>
        <v>Correct</v>
      </c>
      <c r="I216" s="74">
        <v>1.7708333333333332E-3</v>
      </c>
      <c r="J216" s="71" t="s">
        <v>2</v>
      </c>
      <c r="K216" s="75"/>
      <c r="L216" s="76">
        <f>IFERROR(VLOOKUP(F216,tblAssignWeightsWithDifficultLv[#All],2,FALSE),"")</f>
        <v>2</v>
      </c>
    </row>
    <row r="217" spans="1:12" x14ac:dyDescent="0.35">
      <c r="A217" s="70">
        <v>45342.411076388889</v>
      </c>
      <c r="B217" s="106" t="s">
        <v>180</v>
      </c>
      <c r="C217" s="77" t="s">
        <v>11</v>
      </c>
      <c r="D217" s="71">
        <v>48</v>
      </c>
      <c r="E217" s="107" t="s">
        <v>61</v>
      </c>
      <c r="F217" s="71" t="s">
        <v>51</v>
      </c>
      <c r="G217" s="72" t="s">
        <v>4</v>
      </c>
      <c r="H217" s="73" t="str">
        <f>IF(G217="","NA",IF(G217=J217,"Correct","Incorrect"))</f>
        <v>Correct</v>
      </c>
      <c r="I217" s="74">
        <v>1.5509259259259261E-3</v>
      </c>
      <c r="J217" s="71" t="s">
        <v>4</v>
      </c>
      <c r="K217" s="75"/>
      <c r="L217" s="76">
        <f>IFERROR(VLOOKUP(F217,tblAssignWeightsWithDifficultLv[#All],2,FALSE),"")</f>
        <v>2</v>
      </c>
    </row>
    <row r="218" spans="1:12" x14ac:dyDescent="0.35">
      <c r="A218" s="70">
        <v>45342.411724537036</v>
      </c>
      <c r="B218" s="106" t="s">
        <v>180</v>
      </c>
      <c r="C218" s="77" t="s">
        <v>11</v>
      </c>
      <c r="D218" s="71">
        <v>49</v>
      </c>
      <c r="E218" s="107" t="s">
        <v>79</v>
      </c>
      <c r="F218" s="71" t="s">
        <v>51</v>
      </c>
      <c r="G218" s="72" t="s">
        <v>3</v>
      </c>
      <c r="H218" s="73" t="str">
        <f>IF(G218="","NA",IF(G218=J218,"Correct","Incorrect"))</f>
        <v>Correct</v>
      </c>
      <c r="I218" s="74">
        <v>6.4814814814814813E-4</v>
      </c>
      <c r="J218" s="71" t="s">
        <v>3</v>
      </c>
      <c r="K218" s="75"/>
      <c r="L218" s="76">
        <f>IFERROR(VLOOKUP(F218,tblAssignWeightsWithDifficultLv[#All],2,FALSE),"")</f>
        <v>2</v>
      </c>
    </row>
    <row r="219" spans="1:12" x14ac:dyDescent="0.35">
      <c r="A219" s="70">
        <v>45342.412847222222</v>
      </c>
      <c r="B219" s="106" t="s">
        <v>180</v>
      </c>
      <c r="C219" s="77" t="s">
        <v>11</v>
      </c>
      <c r="D219" s="71">
        <v>50</v>
      </c>
      <c r="E219" s="107" t="s">
        <v>44</v>
      </c>
      <c r="F219" s="71" t="s">
        <v>51</v>
      </c>
      <c r="G219" s="72" t="s">
        <v>2</v>
      </c>
      <c r="H219" s="73" t="str">
        <f>IF(G219="","NA",IF(G219=J219,"Correct","Incorrect"))</f>
        <v>Correct</v>
      </c>
      <c r="I219" s="74">
        <v>1.1226851851851851E-3</v>
      </c>
      <c r="J219" s="71" t="s">
        <v>2</v>
      </c>
      <c r="K219" s="75"/>
      <c r="L219" s="76">
        <f>IFERROR(VLOOKUP(F219,tblAssignWeightsWithDifficultLv[#All],2,FALSE),"")</f>
        <v>2</v>
      </c>
    </row>
    <row r="220" spans="1:12" x14ac:dyDescent="0.35">
      <c r="A220" s="70">
        <v>45342.673634259256</v>
      </c>
      <c r="B220" s="107" t="s">
        <v>150</v>
      </c>
      <c r="C220" s="77" t="s">
        <v>12</v>
      </c>
      <c r="D220" s="71">
        <v>177</v>
      </c>
      <c r="E220" s="107" t="s">
        <v>44</v>
      </c>
      <c r="F220" s="71" t="s">
        <v>51</v>
      </c>
      <c r="G220" s="72" t="s">
        <v>2</v>
      </c>
      <c r="H220" s="73" t="str">
        <f>IF(G220="","NA",IF(G220=J220,"Correct","Incorrect"))</f>
        <v>Correct</v>
      </c>
      <c r="I220" s="74">
        <v>6.134259259259259E-4</v>
      </c>
      <c r="J220" s="71" t="s">
        <v>2</v>
      </c>
      <c r="K220" s="75"/>
      <c r="L220" s="76">
        <f>IFERROR(VLOOKUP(F220,tblAssignWeightsWithDifficultLv[#All],2,FALSE),"")</f>
        <v>2</v>
      </c>
    </row>
    <row r="221" spans="1:12" x14ac:dyDescent="0.35">
      <c r="A221" s="70">
        <v>45342.674178240741</v>
      </c>
      <c r="B221" s="107" t="s">
        <v>150</v>
      </c>
      <c r="C221" s="77" t="s">
        <v>12</v>
      </c>
      <c r="D221" s="71">
        <v>178</v>
      </c>
      <c r="E221" s="107" t="s">
        <v>78</v>
      </c>
      <c r="F221" s="71" t="s">
        <v>51</v>
      </c>
      <c r="G221" s="72" t="s">
        <v>2</v>
      </c>
      <c r="H221" s="73" t="str">
        <f>IF(G221="","NA",IF(G221=J221,"Correct","Incorrect"))</f>
        <v>Incorrect</v>
      </c>
      <c r="I221" s="74">
        <v>5.4398148148148144E-4</v>
      </c>
      <c r="J221" s="71" t="s">
        <v>3</v>
      </c>
      <c r="K221" s="75"/>
      <c r="L221" s="76">
        <f>IFERROR(VLOOKUP(F221,tblAssignWeightsWithDifficultLv[#All],2,FALSE),"")</f>
        <v>2</v>
      </c>
    </row>
    <row r="222" spans="1:12" x14ac:dyDescent="0.35">
      <c r="A222" s="70">
        <v>45342.675729166665</v>
      </c>
      <c r="B222" s="107" t="s">
        <v>150</v>
      </c>
      <c r="C222" s="77" t="s">
        <v>12</v>
      </c>
      <c r="D222" s="71">
        <v>179</v>
      </c>
      <c r="E222" s="107" t="s">
        <v>61</v>
      </c>
      <c r="F222" s="71" t="s">
        <v>51</v>
      </c>
      <c r="G222" s="72" t="s">
        <v>4</v>
      </c>
      <c r="H222" s="73" t="str">
        <f>IF(G222="","NA",IF(G222=J222,"Correct","Incorrect"))</f>
        <v>Correct</v>
      </c>
      <c r="I222" s="74">
        <v>1.5509259259259261E-3</v>
      </c>
      <c r="J222" s="71" t="s">
        <v>4</v>
      </c>
      <c r="K222" s="75"/>
      <c r="L222" s="76">
        <f>IFERROR(VLOOKUP(F222,tblAssignWeightsWithDifficultLv[#All],2,FALSE),"")</f>
        <v>2</v>
      </c>
    </row>
    <row r="223" spans="1:12" x14ac:dyDescent="0.35">
      <c r="A223" s="70">
        <v>45342.676504629628</v>
      </c>
      <c r="B223" s="107" t="s">
        <v>150</v>
      </c>
      <c r="C223" s="77" t="s">
        <v>12</v>
      </c>
      <c r="D223" s="71">
        <v>180</v>
      </c>
      <c r="E223" s="107" t="s">
        <v>61</v>
      </c>
      <c r="F223" s="71" t="s">
        <v>51</v>
      </c>
      <c r="G223" s="72" t="s">
        <v>3</v>
      </c>
      <c r="H223" s="73" t="str">
        <f>IF(G223="","NA",IF(G223=J223,"Correct","Incorrect"))</f>
        <v>Correct</v>
      </c>
      <c r="I223" s="74">
        <v>7.7546296296296304E-4</v>
      </c>
      <c r="J223" s="71" t="s">
        <v>3</v>
      </c>
      <c r="K223" s="75"/>
      <c r="L223" s="76">
        <f>IFERROR(VLOOKUP(F223,tblAssignWeightsWithDifficultLv[#All],2,FALSE),"")</f>
        <v>2</v>
      </c>
    </row>
    <row r="224" spans="1:12" x14ac:dyDescent="0.35">
      <c r="A224" s="70">
        <v>45342.677534722221</v>
      </c>
      <c r="B224" s="107" t="s">
        <v>150</v>
      </c>
      <c r="C224" s="77" t="s">
        <v>12</v>
      </c>
      <c r="D224" s="71">
        <v>181</v>
      </c>
      <c r="E224" s="107" t="s">
        <v>69</v>
      </c>
      <c r="F224" s="71" t="s">
        <v>51</v>
      </c>
      <c r="G224" s="72" t="s">
        <v>2</v>
      </c>
      <c r="H224" s="73" t="str">
        <f>IF(G224="","NA",IF(G224=J224,"Correct","Incorrect"))</f>
        <v>Correct</v>
      </c>
      <c r="I224" s="74">
        <v>1.0300925925925926E-3</v>
      </c>
      <c r="J224" s="71" t="s">
        <v>2</v>
      </c>
      <c r="K224" s="75"/>
      <c r="L224" s="76">
        <f>IFERROR(VLOOKUP(F224,tblAssignWeightsWithDifficultLv[#All],2,FALSE),"")</f>
        <v>2</v>
      </c>
    </row>
    <row r="225" spans="1:12" x14ac:dyDescent="0.35">
      <c r="A225" s="70">
        <v>45342.678032407406</v>
      </c>
      <c r="B225" s="107" t="s">
        <v>150</v>
      </c>
      <c r="C225" s="77" t="s">
        <v>12</v>
      </c>
      <c r="D225" s="71">
        <v>182</v>
      </c>
      <c r="E225" s="107" t="s">
        <v>47</v>
      </c>
      <c r="F225" s="71" t="s">
        <v>51</v>
      </c>
      <c r="G225" s="72" t="s">
        <v>3</v>
      </c>
      <c r="H225" s="73" t="str">
        <f>IF(G225="","NA",IF(G225=J225,"Correct","Incorrect"))</f>
        <v>Correct</v>
      </c>
      <c r="I225" s="74">
        <v>4.9768518518518521E-4</v>
      </c>
      <c r="J225" s="71" t="s">
        <v>3</v>
      </c>
      <c r="K225" s="75"/>
      <c r="L225" s="76">
        <f>IFERROR(VLOOKUP(F225,tblAssignWeightsWithDifficultLv[#All],2,FALSE),"")</f>
        <v>2</v>
      </c>
    </row>
    <row r="226" spans="1:12" x14ac:dyDescent="0.35">
      <c r="A226" s="70">
        <v>45342.679803240739</v>
      </c>
      <c r="B226" s="107" t="s">
        <v>150</v>
      </c>
      <c r="C226" s="77" t="s">
        <v>12</v>
      </c>
      <c r="D226" s="71">
        <v>183</v>
      </c>
      <c r="E226" s="107" t="s">
        <v>79</v>
      </c>
      <c r="F226" s="71" t="s">
        <v>51</v>
      </c>
      <c r="G226" s="72" t="s">
        <v>1</v>
      </c>
      <c r="H226" s="73" t="str">
        <f>IF(G226="","NA",IF(G226=J226,"Correct","Incorrect"))</f>
        <v>Correct</v>
      </c>
      <c r="I226" s="74">
        <v>1.7708333333333332E-3</v>
      </c>
      <c r="J226" s="71" t="s">
        <v>1</v>
      </c>
      <c r="K226" s="75"/>
      <c r="L226" s="76">
        <f>IFERROR(VLOOKUP(F226,tblAssignWeightsWithDifficultLv[#All],2,FALSE),"")</f>
        <v>2</v>
      </c>
    </row>
    <row r="227" spans="1:12" x14ac:dyDescent="0.35">
      <c r="A227" s="70">
        <v>45342.680949074071</v>
      </c>
      <c r="B227" s="107" t="s">
        <v>150</v>
      </c>
      <c r="C227" s="77" t="s">
        <v>12</v>
      </c>
      <c r="D227" s="71">
        <v>184</v>
      </c>
      <c r="E227" s="107" t="s">
        <v>61</v>
      </c>
      <c r="F227" s="71" t="s">
        <v>51</v>
      </c>
      <c r="G227" s="72" t="s">
        <v>4</v>
      </c>
      <c r="H227" s="73" t="str">
        <f>IF(G227="","NA",IF(G227=J227,"Correct","Incorrect"))</f>
        <v>Correct</v>
      </c>
      <c r="I227" s="74">
        <v>1.1458333333333333E-3</v>
      </c>
      <c r="J227" s="71" t="s">
        <v>4</v>
      </c>
      <c r="K227" s="75"/>
      <c r="L227" s="76">
        <f>IFERROR(VLOOKUP(F227,tblAssignWeightsWithDifficultLv[#All],2,FALSE),"")</f>
        <v>2</v>
      </c>
    </row>
    <row r="228" spans="1:12" x14ac:dyDescent="0.35">
      <c r="A228" s="70">
        <v>45342.682627314818</v>
      </c>
      <c r="B228" s="107" t="s">
        <v>150</v>
      </c>
      <c r="C228" s="77" t="s">
        <v>12</v>
      </c>
      <c r="D228" s="71">
        <v>185</v>
      </c>
      <c r="E228" s="107" t="s">
        <v>47</v>
      </c>
      <c r="F228" s="71" t="s">
        <v>51</v>
      </c>
      <c r="G228" s="72" t="s">
        <v>2</v>
      </c>
      <c r="H228" s="73" t="str">
        <f>IF(G228="","NA",IF(G228=J228,"Correct","Incorrect"))</f>
        <v>Correct</v>
      </c>
      <c r="I228" s="74">
        <v>1.0069444444444444E-3</v>
      </c>
      <c r="J228" s="71" t="s">
        <v>2</v>
      </c>
      <c r="K228" s="75"/>
      <c r="L228" s="76">
        <f>IFERROR(VLOOKUP(F228,tblAssignWeightsWithDifficultLv[#All],2,FALSE),"")</f>
        <v>2</v>
      </c>
    </row>
    <row r="229" spans="1:12" x14ac:dyDescent="0.35">
      <c r="A229" s="70">
        <v>45342.697013888886</v>
      </c>
      <c r="B229" s="107" t="s">
        <v>150</v>
      </c>
      <c r="C229" s="77" t="s">
        <v>12</v>
      </c>
      <c r="D229" s="71">
        <v>186</v>
      </c>
      <c r="E229" s="107" t="s">
        <v>65</v>
      </c>
      <c r="F229" s="71" t="s">
        <v>51</v>
      </c>
      <c r="G229" s="72" t="s">
        <v>2</v>
      </c>
      <c r="H229" s="73" t="str">
        <f>IF(G229="","NA",IF(G229=J229,"Correct","Incorrect"))</f>
        <v>Correct</v>
      </c>
      <c r="I229" s="74">
        <v>8.564814814814815E-4</v>
      </c>
      <c r="J229" s="71" t="s">
        <v>2</v>
      </c>
      <c r="K229" s="75"/>
      <c r="L229" s="76">
        <f>IFERROR(VLOOKUP(F229,tblAssignWeightsWithDifficultLv[#All],2,FALSE),"")</f>
        <v>2</v>
      </c>
    </row>
    <row r="230" spans="1:12" x14ac:dyDescent="0.35">
      <c r="A230" s="70">
        <v>45342.697766203702</v>
      </c>
      <c r="B230" s="107" t="s">
        <v>150</v>
      </c>
      <c r="C230" s="77" t="s">
        <v>12</v>
      </c>
      <c r="D230" s="71">
        <v>187</v>
      </c>
      <c r="E230" s="107" t="s">
        <v>45</v>
      </c>
      <c r="F230" s="71" t="s">
        <v>51</v>
      </c>
      <c r="G230" s="72" t="s">
        <v>0</v>
      </c>
      <c r="H230" s="73" t="str">
        <f>IF(G230="","NA",IF(G230=J230,"Correct","Incorrect"))</f>
        <v>Correct</v>
      </c>
      <c r="I230" s="74">
        <v>7.5231481481481471E-4</v>
      </c>
      <c r="J230" s="71" t="s">
        <v>0</v>
      </c>
      <c r="K230" s="75"/>
      <c r="L230" s="76">
        <f>IFERROR(VLOOKUP(F230,tblAssignWeightsWithDifficultLv[#All],2,FALSE),"")</f>
        <v>2</v>
      </c>
    </row>
    <row r="231" spans="1:12" x14ac:dyDescent="0.35">
      <c r="A231" s="70">
        <v>45342.698981481481</v>
      </c>
      <c r="B231" s="107" t="s">
        <v>150</v>
      </c>
      <c r="C231" s="77" t="s">
        <v>12</v>
      </c>
      <c r="D231" s="71">
        <v>188</v>
      </c>
      <c r="E231" s="107" t="s">
        <v>61</v>
      </c>
      <c r="F231" s="71" t="s">
        <v>51</v>
      </c>
      <c r="G231" s="72" t="s">
        <v>3</v>
      </c>
      <c r="H231" s="73" t="str">
        <f>IF(G231="","NA",IF(G231=J231,"Correct","Incorrect"))</f>
        <v>Correct</v>
      </c>
      <c r="I231" s="74">
        <v>1.2152777777777778E-3</v>
      </c>
      <c r="J231" s="71" t="s">
        <v>3</v>
      </c>
      <c r="K231" s="75"/>
      <c r="L231" s="76">
        <f>IFERROR(VLOOKUP(F231,tblAssignWeightsWithDifficultLv[#All],2,FALSE),"")</f>
        <v>2</v>
      </c>
    </row>
    <row r="232" spans="1:12" x14ac:dyDescent="0.35">
      <c r="A232" s="70">
        <v>45342.699918981481</v>
      </c>
      <c r="B232" s="107" t="s">
        <v>150</v>
      </c>
      <c r="C232" s="77" t="s">
        <v>12</v>
      </c>
      <c r="D232" s="71">
        <v>189</v>
      </c>
      <c r="E232" s="107" t="s">
        <v>61</v>
      </c>
      <c r="F232" s="71" t="s">
        <v>51</v>
      </c>
      <c r="G232" s="72" t="s">
        <v>3</v>
      </c>
      <c r="H232" s="73" t="str">
        <f>IF(G232="","NA",IF(G232=J232,"Correct","Incorrect"))</f>
        <v>Correct</v>
      </c>
      <c r="I232" s="74">
        <v>9.3750000000000007E-4</v>
      </c>
      <c r="J232" s="71" t="s">
        <v>3</v>
      </c>
      <c r="K232" s="75"/>
      <c r="L232" s="76">
        <f>IFERROR(VLOOKUP(F232,tblAssignWeightsWithDifficultLv[#All],2,FALSE),"")</f>
        <v>2</v>
      </c>
    </row>
    <row r="233" spans="1:12" x14ac:dyDescent="0.35">
      <c r="A233" s="70">
        <v>45342.700567129628</v>
      </c>
      <c r="B233" s="107" t="s">
        <v>150</v>
      </c>
      <c r="C233" s="77" t="s">
        <v>12</v>
      </c>
      <c r="D233" s="71">
        <v>190</v>
      </c>
      <c r="E233" s="107" t="s">
        <v>69</v>
      </c>
      <c r="F233" s="71" t="s">
        <v>51</v>
      </c>
      <c r="G233" s="72" t="s">
        <v>2</v>
      </c>
      <c r="H233" s="73" t="str">
        <f>IF(G233="","NA",IF(G233=J233,"Correct","Incorrect"))</f>
        <v>Correct</v>
      </c>
      <c r="I233" s="74">
        <v>6.4814814814814813E-4</v>
      </c>
      <c r="J233" s="71" t="s">
        <v>2</v>
      </c>
      <c r="K233" s="75"/>
      <c r="L233" s="76">
        <f>IFERROR(VLOOKUP(F233,tblAssignWeightsWithDifficultLv[#All],2,FALSE),"")</f>
        <v>2</v>
      </c>
    </row>
    <row r="234" spans="1:12" x14ac:dyDescent="0.35">
      <c r="A234" s="70">
        <v>45342.701412037037</v>
      </c>
      <c r="B234" s="107" t="s">
        <v>150</v>
      </c>
      <c r="C234" s="77" t="s">
        <v>12</v>
      </c>
      <c r="D234" s="71">
        <v>191</v>
      </c>
      <c r="E234" s="107" t="s">
        <v>47</v>
      </c>
      <c r="F234" s="71" t="s">
        <v>51</v>
      </c>
      <c r="G234" s="72" t="s">
        <v>3</v>
      </c>
      <c r="H234" s="73" t="str">
        <f>IF(G234="","NA",IF(G234=J234,"Correct","Incorrect"))</f>
        <v>Correct</v>
      </c>
      <c r="I234" s="74">
        <v>8.449074074074075E-4</v>
      </c>
      <c r="J234" s="71" t="s">
        <v>3</v>
      </c>
      <c r="K234" s="75"/>
      <c r="L234" s="76">
        <f>IFERROR(VLOOKUP(F234,tblAssignWeightsWithDifficultLv[#All],2,FALSE),"")</f>
        <v>2</v>
      </c>
    </row>
    <row r="235" spans="1:12" x14ac:dyDescent="0.35">
      <c r="A235" s="70">
        <v>45342.702094907407</v>
      </c>
      <c r="B235" s="107" t="s">
        <v>150</v>
      </c>
      <c r="C235" s="77" t="s">
        <v>12</v>
      </c>
      <c r="D235" s="71">
        <v>192</v>
      </c>
      <c r="E235" s="107" t="s">
        <v>66</v>
      </c>
      <c r="F235" s="71" t="s">
        <v>51</v>
      </c>
      <c r="G235" s="72" t="s">
        <v>2</v>
      </c>
      <c r="H235" s="73" t="str">
        <f>IF(G235="","NA",IF(G235=J235,"Correct","Incorrect"))</f>
        <v>Correct</v>
      </c>
      <c r="I235" s="74">
        <v>6.8287037037037025E-4</v>
      </c>
      <c r="J235" s="71" t="s">
        <v>2</v>
      </c>
      <c r="K235" s="75"/>
      <c r="L235" s="76">
        <f>IFERROR(VLOOKUP(F235,tblAssignWeightsWithDifficultLv[#All],2,FALSE),"")</f>
        <v>2</v>
      </c>
    </row>
    <row r="236" spans="1:12" x14ac:dyDescent="0.35">
      <c r="A236" s="70">
        <v>45342.7028587963</v>
      </c>
      <c r="B236" s="107" t="s">
        <v>150</v>
      </c>
      <c r="C236" s="77" t="s">
        <v>12</v>
      </c>
      <c r="D236" s="71">
        <v>193</v>
      </c>
      <c r="E236" s="107" t="s">
        <v>46</v>
      </c>
      <c r="F236" s="71" t="s">
        <v>51</v>
      </c>
      <c r="G236" s="72" t="s">
        <v>0</v>
      </c>
      <c r="H236" s="73" t="str">
        <f>IF(G236="","NA",IF(G236=J236,"Correct","Incorrect"))</f>
        <v>Correct</v>
      </c>
      <c r="I236" s="74">
        <v>7.6388888888888893E-4</v>
      </c>
      <c r="J236" s="71" t="s">
        <v>0</v>
      </c>
      <c r="K236" s="75"/>
      <c r="L236" s="76">
        <f>IFERROR(VLOOKUP(F236,tblAssignWeightsWithDifficultLv[#All],2,FALSE),"")</f>
        <v>2</v>
      </c>
    </row>
    <row r="237" spans="1:12" x14ac:dyDescent="0.35">
      <c r="A237" s="70">
        <v>45342.704872685186</v>
      </c>
      <c r="B237" s="107" t="s">
        <v>150</v>
      </c>
      <c r="C237" s="77" t="s">
        <v>12</v>
      </c>
      <c r="D237" s="71">
        <v>194</v>
      </c>
      <c r="E237" s="107" t="s">
        <v>61</v>
      </c>
      <c r="F237" s="71" t="s">
        <v>51</v>
      </c>
      <c r="G237" s="72" t="s">
        <v>3</v>
      </c>
      <c r="H237" s="73" t="str">
        <f>IF(G237="","NA",IF(G237=J237,"Correct","Incorrect"))</f>
        <v>Correct</v>
      </c>
      <c r="I237" s="74">
        <v>2.0138888888888888E-3</v>
      </c>
      <c r="J237" s="71" t="s">
        <v>3</v>
      </c>
      <c r="K237" s="75" t="s">
        <v>149</v>
      </c>
      <c r="L237" s="76">
        <f>IFERROR(VLOOKUP(F237,tblAssignWeightsWithDifficultLv[#All],2,FALSE),"")</f>
        <v>2</v>
      </c>
    </row>
    <row r="238" spans="1:12" x14ac:dyDescent="0.35">
      <c r="A238" s="70">
        <v>45342.706041666665</v>
      </c>
      <c r="B238" s="107" t="s">
        <v>150</v>
      </c>
      <c r="C238" s="77" t="s">
        <v>12</v>
      </c>
      <c r="D238" s="71">
        <v>195</v>
      </c>
      <c r="E238" s="107" t="s">
        <v>74</v>
      </c>
      <c r="F238" s="71" t="s">
        <v>51</v>
      </c>
      <c r="G238" s="72" t="s">
        <v>1</v>
      </c>
      <c r="H238" s="73" t="str">
        <f>IF(G238="","NA",IF(G238=J238,"Correct","Incorrect"))</f>
        <v>Correct</v>
      </c>
      <c r="I238" s="74">
        <v>1.1689814814814816E-3</v>
      </c>
      <c r="J238" s="71" t="s">
        <v>1</v>
      </c>
      <c r="K238" s="75"/>
      <c r="L238" s="76">
        <f>IFERROR(VLOOKUP(F238,tblAssignWeightsWithDifficultLv[#All],2,FALSE),"")</f>
        <v>2</v>
      </c>
    </row>
    <row r="239" spans="1:12" x14ac:dyDescent="0.35">
      <c r="A239" s="70">
        <v>45342.707268518519</v>
      </c>
      <c r="B239" s="107" t="s">
        <v>150</v>
      </c>
      <c r="C239" s="77" t="s">
        <v>12</v>
      </c>
      <c r="D239" s="71">
        <v>196</v>
      </c>
      <c r="E239" s="107" t="s">
        <v>47</v>
      </c>
      <c r="F239" s="71" t="s">
        <v>51</v>
      </c>
      <c r="G239" s="72" t="s">
        <v>2</v>
      </c>
      <c r="H239" s="73" t="str">
        <f>IF(G239="","NA",IF(G239=J239,"Correct","Incorrect"))</f>
        <v>Correct</v>
      </c>
      <c r="I239" s="74">
        <v>1.2268518518518518E-3</v>
      </c>
      <c r="J239" s="71" t="s">
        <v>2</v>
      </c>
      <c r="K239" s="75"/>
      <c r="L239" s="76">
        <f>IFERROR(VLOOKUP(F239,tblAssignWeightsWithDifficultLv[#All],2,FALSE),"")</f>
        <v>2</v>
      </c>
    </row>
    <row r="240" spans="1:12" x14ac:dyDescent="0.35">
      <c r="A240" s="70">
        <v>45342.708506944444</v>
      </c>
      <c r="B240" s="107" t="s">
        <v>150</v>
      </c>
      <c r="C240" s="77" t="s">
        <v>12</v>
      </c>
      <c r="D240" s="71">
        <v>197</v>
      </c>
      <c r="E240" s="107" t="s">
        <v>46</v>
      </c>
      <c r="F240" s="71" t="s">
        <v>51</v>
      </c>
      <c r="G240" s="72" t="s">
        <v>2</v>
      </c>
      <c r="H240" s="73" t="str">
        <f>IF(G240="","NA",IF(G240=J240,"Correct","Incorrect"))</f>
        <v>Correct</v>
      </c>
      <c r="I240" s="74">
        <v>1.2384259259259258E-3</v>
      </c>
      <c r="J240" s="71" t="s">
        <v>2</v>
      </c>
      <c r="K240" s="75"/>
      <c r="L240" s="76">
        <f>IFERROR(VLOOKUP(F240,tblAssignWeightsWithDifficultLv[#All],2,FALSE),"")</f>
        <v>2</v>
      </c>
    </row>
    <row r="241" spans="1:12" x14ac:dyDescent="0.35">
      <c r="A241" s="70">
        <v>45342.709710648145</v>
      </c>
      <c r="B241" s="107" t="s">
        <v>150</v>
      </c>
      <c r="C241" s="77" t="s">
        <v>12</v>
      </c>
      <c r="D241" s="71">
        <v>198</v>
      </c>
      <c r="E241" s="107" t="s">
        <v>44</v>
      </c>
      <c r="F241" s="71" t="s">
        <v>51</v>
      </c>
      <c r="G241" s="72" t="s">
        <v>0</v>
      </c>
      <c r="H241" s="73" t="str">
        <f>IF(G241="","NA",IF(G241=J241,"Correct","Incorrect"))</f>
        <v>Correct</v>
      </c>
      <c r="I241" s="74">
        <v>1.2037037037037038E-3</v>
      </c>
      <c r="J241" s="71" t="s">
        <v>0</v>
      </c>
      <c r="K241" s="75"/>
      <c r="L241" s="76">
        <f>IFERROR(VLOOKUP(F241,tblAssignWeightsWithDifficultLv[#All],2,FALSE),"")</f>
        <v>2</v>
      </c>
    </row>
    <row r="242" spans="1:12" x14ac:dyDescent="0.35">
      <c r="A242" s="70">
        <v>45342.711145833331</v>
      </c>
      <c r="B242" s="107" t="s">
        <v>150</v>
      </c>
      <c r="C242" s="77" t="s">
        <v>12</v>
      </c>
      <c r="D242" s="71">
        <v>199</v>
      </c>
      <c r="E242" s="107" t="s">
        <v>44</v>
      </c>
      <c r="F242" s="71" t="s">
        <v>51</v>
      </c>
      <c r="G242" s="72" t="s">
        <v>2</v>
      </c>
      <c r="H242" s="73" t="str">
        <f>IF(G242="","NA",IF(G242=J242,"Correct","Incorrect"))</f>
        <v>Correct</v>
      </c>
      <c r="I242" s="74">
        <v>1.423611111111111E-3</v>
      </c>
      <c r="J242" s="71" t="s">
        <v>2</v>
      </c>
      <c r="K242" s="75"/>
      <c r="L242" s="76">
        <f>IFERROR(VLOOKUP(F242,tblAssignWeightsWithDifficultLv[#All],2,FALSE),"")</f>
        <v>2</v>
      </c>
    </row>
    <row r="243" spans="1:12" x14ac:dyDescent="0.35">
      <c r="A243" s="70">
        <v>45342.711631944447</v>
      </c>
      <c r="B243" s="107" t="s">
        <v>150</v>
      </c>
      <c r="C243" s="77" t="s">
        <v>12</v>
      </c>
      <c r="D243" s="71">
        <v>200</v>
      </c>
      <c r="E243" s="107" t="s">
        <v>47</v>
      </c>
      <c r="F243" s="71" t="s">
        <v>51</v>
      </c>
      <c r="G243" s="72" t="s">
        <v>0</v>
      </c>
      <c r="H243" s="73" t="str">
        <f>IF(G243="","NA",IF(G243=J243,"Correct","Incorrect"))</f>
        <v>Correct</v>
      </c>
      <c r="I243" s="74">
        <v>4.8611111111111104E-4</v>
      </c>
      <c r="J243" s="71" t="s">
        <v>0</v>
      </c>
      <c r="K243" s="75"/>
      <c r="L243" s="76">
        <f>IFERROR(VLOOKUP(F243,tblAssignWeightsWithDifficultLv[#All],2,FALSE),"")</f>
        <v>2</v>
      </c>
    </row>
    <row r="244" spans="1:12" x14ac:dyDescent="0.35">
      <c r="A244" s="70">
        <v>45342.712997685187</v>
      </c>
      <c r="B244" s="107" t="s">
        <v>150</v>
      </c>
      <c r="C244" s="77" t="s">
        <v>12</v>
      </c>
      <c r="D244" s="71">
        <v>201</v>
      </c>
      <c r="E244" s="107" t="s">
        <v>61</v>
      </c>
      <c r="F244" s="71" t="s">
        <v>51</v>
      </c>
      <c r="G244" s="72" t="s">
        <v>2</v>
      </c>
      <c r="H244" s="73" t="str">
        <f>IF(G244="","NA",IF(G244=J244,"Correct","Incorrect"))</f>
        <v>Correct</v>
      </c>
      <c r="I244" s="74">
        <v>1.3657407407407409E-3</v>
      </c>
      <c r="J244" s="71" t="s">
        <v>2</v>
      </c>
      <c r="K244" s="75"/>
      <c r="L244" s="76">
        <f>IFERROR(VLOOKUP(F244,tblAssignWeightsWithDifficultLv[#All],2,FALSE),"")</f>
        <v>2</v>
      </c>
    </row>
    <row r="245" spans="1:12" x14ac:dyDescent="0.35">
      <c r="A245" s="70">
        <v>45348.584027777775</v>
      </c>
      <c r="B245" s="112" t="s">
        <v>154</v>
      </c>
      <c r="C245" s="77" t="s">
        <v>11</v>
      </c>
      <c r="D245" s="111" t="s">
        <v>135</v>
      </c>
      <c r="E245" s="107" t="s">
        <v>65</v>
      </c>
      <c r="F245" s="71" t="s">
        <v>51</v>
      </c>
      <c r="G245" s="72" t="s">
        <v>3</v>
      </c>
      <c r="H245" s="73" t="str">
        <f>IF(G245="","NA",IF(G245=J245,"Correct","Incorrect"))</f>
        <v>Incorrect</v>
      </c>
      <c r="I245" s="74">
        <v>8.7962962962962962E-4</v>
      </c>
      <c r="J245" s="71" t="s">
        <v>2</v>
      </c>
      <c r="K245" s="75" t="s">
        <v>161</v>
      </c>
      <c r="L245" s="76">
        <f>IFERROR(VLOOKUP(F245,tblAssignWeightsWithDifficultLv[#All],2,FALSE),"")</f>
        <v>2</v>
      </c>
    </row>
    <row r="246" spans="1:12" x14ac:dyDescent="0.35">
      <c r="A246" s="70">
        <v>45348.588194444441</v>
      </c>
      <c r="B246" s="112" t="s">
        <v>154</v>
      </c>
      <c r="C246" s="77" t="s">
        <v>11</v>
      </c>
      <c r="D246" s="111" t="s">
        <v>135</v>
      </c>
      <c r="E246" s="107" t="s">
        <v>65</v>
      </c>
      <c r="F246" s="71" t="s">
        <v>51</v>
      </c>
      <c r="G246" s="72" t="s">
        <v>1</v>
      </c>
      <c r="H246" s="73" t="str">
        <f>IF(G246="","NA",IF(G246=J246,"Correct","Incorrect"))</f>
        <v>Correct</v>
      </c>
      <c r="I246" s="74">
        <v>1.8171296296296297E-3</v>
      </c>
      <c r="J246" s="71" t="s">
        <v>1</v>
      </c>
      <c r="K246" s="75" t="s">
        <v>160</v>
      </c>
      <c r="L246" s="76">
        <f>IFERROR(VLOOKUP(F246,tblAssignWeightsWithDifficultLv[#All],2,FALSE),"")</f>
        <v>2</v>
      </c>
    </row>
    <row r="247" spans="1:12" x14ac:dyDescent="0.35">
      <c r="A247" s="70">
        <v>45348.590277777781</v>
      </c>
      <c r="B247" s="112" t="s">
        <v>154</v>
      </c>
      <c r="C247" s="77" t="s">
        <v>11</v>
      </c>
      <c r="D247" s="111" t="s">
        <v>135</v>
      </c>
      <c r="E247" s="107" t="s">
        <v>65</v>
      </c>
      <c r="F247" s="71" t="s">
        <v>51</v>
      </c>
      <c r="G247" s="72" t="s">
        <v>0</v>
      </c>
      <c r="H247" s="73" t="str">
        <f>IF(G247="","NA",IF(G247=J247,"Correct","Incorrect"))</f>
        <v>Correct</v>
      </c>
      <c r="I247" s="74">
        <v>1.5972222222222221E-3</v>
      </c>
      <c r="J247" s="71" t="s">
        <v>0</v>
      </c>
      <c r="K247" s="75"/>
      <c r="L247" s="76">
        <f>IFERROR(VLOOKUP(F247,tblAssignWeightsWithDifficultLv[#All],2,FALSE),"")</f>
        <v>2</v>
      </c>
    </row>
    <row r="248" spans="1:12" x14ac:dyDescent="0.35">
      <c r="A248" s="70">
        <v>45348.591666666667</v>
      </c>
      <c r="B248" s="112" t="s">
        <v>154</v>
      </c>
      <c r="C248" s="77" t="s">
        <v>11</v>
      </c>
      <c r="D248" s="111" t="s">
        <v>135</v>
      </c>
      <c r="E248" s="107" t="s">
        <v>65</v>
      </c>
      <c r="F248" s="71" t="s">
        <v>51</v>
      </c>
      <c r="G248" s="72" t="s">
        <v>1</v>
      </c>
      <c r="H248" s="73" t="str">
        <f>IF(G248="","NA",IF(G248=J248,"Correct","Incorrect"))</f>
        <v>Incorrect</v>
      </c>
      <c r="I248" s="74">
        <v>1.3657407407407409E-3</v>
      </c>
      <c r="J248" s="71" t="s">
        <v>3</v>
      </c>
      <c r="K248" s="75" t="s">
        <v>159</v>
      </c>
      <c r="L248" s="76">
        <f>IFERROR(VLOOKUP(F248,tblAssignWeightsWithDifficultLv[#All],2,FALSE),"")</f>
        <v>2</v>
      </c>
    </row>
    <row r="249" spans="1:12" x14ac:dyDescent="0.35">
      <c r="A249" s="70">
        <v>45348.597222222219</v>
      </c>
      <c r="B249" s="112" t="s">
        <v>154</v>
      </c>
      <c r="C249" s="77" t="s">
        <v>11</v>
      </c>
      <c r="D249" s="111" t="s">
        <v>135</v>
      </c>
      <c r="E249" s="107" t="s">
        <v>65</v>
      </c>
      <c r="F249" s="71" t="s">
        <v>51</v>
      </c>
      <c r="G249" s="72" t="s">
        <v>0</v>
      </c>
      <c r="H249" s="73" t="str">
        <f>IF(G249="","NA",IF(G249=J249,"Correct","Incorrect"))</f>
        <v>Correct</v>
      </c>
      <c r="I249" s="74">
        <v>1.0648148148148147E-3</v>
      </c>
      <c r="J249" s="71" t="s">
        <v>0</v>
      </c>
      <c r="K249" s="75"/>
      <c r="L249" s="76">
        <f>IFERROR(VLOOKUP(F249,tblAssignWeightsWithDifficultLv[#All],2,FALSE),"")</f>
        <v>2</v>
      </c>
    </row>
    <row r="250" spans="1:12" x14ac:dyDescent="0.35">
      <c r="A250" s="70">
        <v>45348.598611111112</v>
      </c>
      <c r="B250" s="112" t="s">
        <v>154</v>
      </c>
      <c r="C250" s="77" t="s">
        <v>11</v>
      </c>
      <c r="D250" s="111" t="s">
        <v>135</v>
      </c>
      <c r="E250" s="107" t="s">
        <v>65</v>
      </c>
      <c r="F250" s="71" t="s">
        <v>51</v>
      </c>
      <c r="G250" s="72" t="s">
        <v>4</v>
      </c>
      <c r="H250" s="73" t="str">
        <f>IF(G250="","NA",IF(G250=J250,"Correct","Incorrect"))</f>
        <v>Incorrect</v>
      </c>
      <c r="I250" s="74">
        <v>1.1226851851851851E-3</v>
      </c>
      <c r="J250" s="71" t="s">
        <v>0</v>
      </c>
      <c r="K250" s="75"/>
      <c r="L250" s="76">
        <f>IFERROR(VLOOKUP(F250,tblAssignWeightsWithDifficultLv[#All],2,FALSE),"")</f>
        <v>2</v>
      </c>
    </row>
    <row r="251" spans="1:12" x14ac:dyDescent="0.35">
      <c r="A251" s="70">
        <v>45348.600694444445</v>
      </c>
      <c r="B251" s="112" t="s">
        <v>154</v>
      </c>
      <c r="C251" s="77" t="s">
        <v>11</v>
      </c>
      <c r="D251" s="111" t="s">
        <v>135</v>
      </c>
      <c r="E251" s="107" t="s">
        <v>65</v>
      </c>
      <c r="F251" s="71" t="s">
        <v>51</v>
      </c>
      <c r="G251" s="72" t="s">
        <v>0</v>
      </c>
      <c r="H251" s="73" t="str">
        <f>IF(G251="","NA",IF(G251=J251,"Correct","Incorrect"))</f>
        <v>Correct</v>
      </c>
      <c r="I251" s="74">
        <v>8.449074074074075E-4</v>
      </c>
      <c r="J251" s="71" t="s">
        <v>0</v>
      </c>
      <c r="K251" s="75"/>
      <c r="L251" s="76">
        <f>IFERROR(VLOOKUP(F251,tblAssignWeightsWithDifficultLv[#All],2,FALSE),"")</f>
        <v>2</v>
      </c>
    </row>
    <row r="252" spans="1:12" x14ac:dyDescent="0.35">
      <c r="A252" s="70">
        <v>45348.602083333331</v>
      </c>
      <c r="B252" s="112" t="s">
        <v>154</v>
      </c>
      <c r="C252" s="77" t="s">
        <v>11</v>
      </c>
      <c r="D252" s="111" t="s">
        <v>135</v>
      </c>
      <c r="E252" s="107" t="s">
        <v>65</v>
      </c>
      <c r="F252" s="71" t="s">
        <v>51</v>
      </c>
      <c r="G252" s="72" t="s">
        <v>2</v>
      </c>
      <c r="H252" s="73" t="str">
        <f>IF(G252="","NA",IF(G252=J252,"Correct","Incorrect"))</f>
        <v>Correct</v>
      </c>
      <c r="I252" s="74">
        <v>1.25E-3</v>
      </c>
      <c r="J252" s="71" t="s">
        <v>2</v>
      </c>
      <c r="K252" s="75"/>
      <c r="L252" s="76">
        <f>IFERROR(VLOOKUP(F252,tblAssignWeightsWithDifficultLv[#All],2,FALSE),"")</f>
        <v>2</v>
      </c>
    </row>
    <row r="253" spans="1:12" x14ac:dyDescent="0.35">
      <c r="A253" s="70">
        <v>45348.603472222225</v>
      </c>
      <c r="B253" s="112" t="s">
        <v>154</v>
      </c>
      <c r="C253" s="77" t="s">
        <v>11</v>
      </c>
      <c r="D253" s="111" t="s">
        <v>135</v>
      </c>
      <c r="E253" s="107" t="s">
        <v>65</v>
      </c>
      <c r="F253" s="71" t="s">
        <v>51</v>
      </c>
      <c r="G253" s="72" t="s">
        <v>4</v>
      </c>
      <c r="H253" s="73" t="str">
        <f>IF(G253="","NA",IF(G253=J253,"Correct","Incorrect"))</f>
        <v>Correct</v>
      </c>
      <c r="I253" s="74">
        <v>6.3657407407407402E-4</v>
      </c>
      <c r="J253" s="71" t="s">
        <v>4</v>
      </c>
      <c r="K253" s="75"/>
      <c r="L253" s="76">
        <f>IFERROR(VLOOKUP(F253,tblAssignWeightsWithDifficultLv[#All],2,FALSE),"")</f>
        <v>2</v>
      </c>
    </row>
    <row r="254" spans="1:12" x14ac:dyDescent="0.35">
      <c r="A254" s="70">
        <v>45348.604166666664</v>
      </c>
      <c r="B254" s="112" t="s">
        <v>154</v>
      </c>
      <c r="C254" s="77" t="s">
        <v>11</v>
      </c>
      <c r="D254" s="111" t="s">
        <v>135</v>
      </c>
      <c r="E254" s="107" t="s">
        <v>65</v>
      </c>
      <c r="F254" s="71" t="s">
        <v>51</v>
      </c>
      <c r="G254" s="72" t="s">
        <v>1</v>
      </c>
      <c r="H254" s="73" t="str">
        <f>IF(G254="","NA",IF(G254=J254,"Correct","Incorrect"))</f>
        <v>Correct</v>
      </c>
      <c r="I254" s="74">
        <v>5.2083333333333333E-4</v>
      </c>
      <c r="J254" s="71" t="s">
        <v>1</v>
      </c>
      <c r="K254" s="75"/>
      <c r="L254" s="76">
        <f>IFERROR(VLOOKUP(F254,tblAssignWeightsWithDifficultLv[#All],2,FALSE),"")</f>
        <v>2</v>
      </c>
    </row>
    <row r="255" spans="1:12" x14ac:dyDescent="0.35">
      <c r="A255" s="70">
        <v>45348.604861111111</v>
      </c>
      <c r="B255" s="112" t="s">
        <v>154</v>
      </c>
      <c r="C255" s="77" t="s">
        <v>11</v>
      </c>
      <c r="D255" s="111" t="s">
        <v>135</v>
      </c>
      <c r="E255" s="107" t="s">
        <v>65</v>
      </c>
      <c r="F255" s="71" t="s">
        <v>51</v>
      </c>
      <c r="G255" s="72" t="s">
        <v>3</v>
      </c>
      <c r="H255" s="73" t="str">
        <f>IF(G255="","NA",IF(G255=J255,"Correct","Incorrect"))</f>
        <v>Incorrect</v>
      </c>
      <c r="I255" s="74">
        <v>1.1111111111111111E-3</v>
      </c>
      <c r="J255" s="71" t="s">
        <v>1</v>
      </c>
      <c r="K255" s="75"/>
      <c r="L255" s="76">
        <f>IFERROR(VLOOKUP(F255,tblAssignWeightsWithDifficultLv[#All],2,FALSE),"")</f>
        <v>2</v>
      </c>
    </row>
    <row r="256" spans="1:12" x14ac:dyDescent="0.35">
      <c r="A256" s="70">
        <v>45348.60833333333</v>
      </c>
      <c r="B256" s="112" t="s">
        <v>154</v>
      </c>
      <c r="C256" s="77" t="s">
        <v>11</v>
      </c>
      <c r="D256" s="111" t="s">
        <v>135</v>
      </c>
      <c r="E256" s="107" t="s">
        <v>65</v>
      </c>
      <c r="F256" s="71" t="s">
        <v>51</v>
      </c>
      <c r="G256" s="72" t="s">
        <v>4</v>
      </c>
      <c r="H256" s="73" t="str">
        <f>IF(G256="","NA",IF(G256=J256,"Correct","Incorrect"))</f>
        <v>Correct</v>
      </c>
      <c r="I256" s="74">
        <v>1.4004629629629629E-3</v>
      </c>
      <c r="J256" s="71" t="s">
        <v>4</v>
      </c>
      <c r="K256" s="75"/>
      <c r="L256" s="76">
        <f>IFERROR(VLOOKUP(F256,tblAssignWeightsWithDifficultLv[#All],2,FALSE),"")</f>
        <v>2</v>
      </c>
    </row>
    <row r="257" spans="1:12" x14ac:dyDescent="0.35">
      <c r="A257" s="70">
        <v>45348.61041666667</v>
      </c>
      <c r="B257" s="112" t="s">
        <v>154</v>
      </c>
      <c r="C257" s="77" t="s">
        <v>11</v>
      </c>
      <c r="D257" s="111" t="s">
        <v>135</v>
      </c>
      <c r="E257" s="107" t="s">
        <v>65</v>
      </c>
      <c r="F257" s="71" t="s">
        <v>51</v>
      </c>
      <c r="G257" s="72" t="s">
        <v>0</v>
      </c>
      <c r="H257" s="73" t="str">
        <f>IF(G257="","NA",IF(G257=J257,"Correct","Incorrect"))</f>
        <v>Incorrect</v>
      </c>
      <c r="I257" s="74">
        <v>1.4814814814814814E-3</v>
      </c>
      <c r="J257" s="71" t="s">
        <v>4</v>
      </c>
      <c r="K257" s="75" t="s">
        <v>158</v>
      </c>
      <c r="L257" s="76">
        <f>IFERROR(VLOOKUP(F257,tblAssignWeightsWithDifficultLv[#All],2,FALSE),"")</f>
        <v>2</v>
      </c>
    </row>
    <row r="258" spans="1:12" x14ac:dyDescent="0.35">
      <c r="A258" s="70">
        <v>45348.622916666667</v>
      </c>
      <c r="B258" s="112" t="s">
        <v>154</v>
      </c>
      <c r="C258" s="77" t="s">
        <v>11</v>
      </c>
      <c r="D258" s="111" t="s">
        <v>135</v>
      </c>
      <c r="E258" s="107" t="s">
        <v>65</v>
      </c>
      <c r="F258" s="71" t="s">
        <v>51</v>
      </c>
      <c r="G258" s="72" t="s">
        <v>2</v>
      </c>
      <c r="H258" s="73" t="str">
        <f>IF(G258="","NA",IF(G258=J258,"Correct","Incorrect"))</f>
        <v>Correct</v>
      </c>
      <c r="I258" s="74">
        <v>9.2592592592592585E-4</v>
      </c>
      <c r="J258" s="71" t="s">
        <v>2</v>
      </c>
      <c r="K258" s="75"/>
      <c r="L258" s="76">
        <f>IFERROR(VLOOKUP(F258,tblAssignWeightsWithDifficultLv[#All],2,FALSE),"")</f>
        <v>2</v>
      </c>
    </row>
    <row r="259" spans="1:12" x14ac:dyDescent="0.35">
      <c r="A259" s="70">
        <v>45348.623611111114</v>
      </c>
      <c r="B259" s="112" t="s">
        <v>154</v>
      </c>
      <c r="C259" s="77" t="s">
        <v>11</v>
      </c>
      <c r="D259" s="111" t="s">
        <v>135</v>
      </c>
      <c r="E259" s="107" t="s">
        <v>65</v>
      </c>
      <c r="F259" s="71" t="s">
        <v>51</v>
      </c>
      <c r="G259" s="72" t="s">
        <v>4</v>
      </c>
      <c r="H259" s="73" t="str">
        <f>IF(G259="","NA",IF(G259=J259,"Correct","Incorrect"))</f>
        <v>Correct</v>
      </c>
      <c r="I259" s="74">
        <v>3.5879629629629635E-4</v>
      </c>
      <c r="J259" s="71" t="s">
        <v>4</v>
      </c>
      <c r="K259" s="75"/>
      <c r="L259" s="76">
        <f>IFERROR(VLOOKUP(F259,tblAssignWeightsWithDifficultLv[#All],2,FALSE),"")</f>
        <v>2</v>
      </c>
    </row>
    <row r="260" spans="1:12" x14ac:dyDescent="0.35">
      <c r="A260" s="70">
        <v>45348.624305555553</v>
      </c>
      <c r="B260" s="112" t="s">
        <v>154</v>
      </c>
      <c r="C260" s="77" t="s">
        <v>11</v>
      </c>
      <c r="D260" s="111" t="s">
        <v>135</v>
      </c>
      <c r="E260" s="107" t="s">
        <v>65</v>
      </c>
      <c r="F260" s="71" t="s">
        <v>51</v>
      </c>
      <c r="G260" s="72" t="s">
        <v>2</v>
      </c>
      <c r="H260" s="73" t="str">
        <f>IF(G260="","NA",IF(G260=J260,"Correct","Incorrect"))</f>
        <v>Correct</v>
      </c>
      <c r="I260" s="74">
        <v>7.6388888888888893E-4</v>
      </c>
      <c r="J260" s="71" t="s">
        <v>2</v>
      </c>
      <c r="K260" s="75"/>
      <c r="L260" s="76">
        <f>IFERROR(VLOOKUP(F260,tblAssignWeightsWithDifficultLv[#All],2,FALSE),"")</f>
        <v>2</v>
      </c>
    </row>
    <row r="261" spans="1:12" x14ac:dyDescent="0.35">
      <c r="A261" s="70">
        <v>45348.625694444447</v>
      </c>
      <c r="B261" s="112" t="s">
        <v>154</v>
      </c>
      <c r="C261" s="77" t="s">
        <v>11</v>
      </c>
      <c r="D261" s="111" t="s">
        <v>135</v>
      </c>
      <c r="E261" s="107" t="s">
        <v>65</v>
      </c>
      <c r="F261" s="71" t="s">
        <v>51</v>
      </c>
      <c r="G261" s="72" t="s">
        <v>4</v>
      </c>
      <c r="H261" s="73" t="str">
        <f>IF(G261="","NA",IF(G261=J261,"Correct","Incorrect"))</f>
        <v>Correct</v>
      </c>
      <c r="I261" s="74">
        <v>1.4699074074074074E-3</v>
      </c>
      <c r="J261" s="71" t="s">
        <v>4</v>
      </c>
      <c r="K261" s="75" t="s">
        <v>157</v>
      </c>
      <c r="L261" s="76">
        <f>IFERROR(VLOOKUP(F261,tblAssignWeightsWithDifficultLv[#All],2,FALSE),"")</f>
        <v>2</v>
      </c>
    </row>
    <row r="262" spans="1:12" x14ac:dyDescent="0.35">
      <c r="A262" s="70">
        <v>45348.629166666666</v>
      </c>
      <c r="B262" s="112" t="s">
        <v>154</v>
      </c>
      <c r="C262" s="77" t="s">
        <v>11</v>
      </c>
      <c r="D262" s="111" t="s">
        <v>135</v>
      </c>
      <c r="E262" s="107" t="s">
        <v>65</v>
      </c>
      <c r="F262" s="71" t="s">
        <v>51</v>
      </c>
      <c r="G262" s="72" t="s">
        <v>2</v>
      </c>
      <c r="H262" s="73" t="str">
        <f>IF(G262="","NA",IF(G262=J262,"Correct","Incorrect"))</f>
        <v>Correct</v>
      </c>
      <c r="I262" s="74">
        <v>8.564814814814815E-4</v>
      </c>
      <c r="J262" s="71" t="s">
        <v>2</v>
      </c>
      <c r="K262" s="75"/>
      <c r="L262" s="76">
        <f>IFERROR(VLOOKUP(F262,tblAssignWeightsWithDifficultLv[#All],2,FALSE),"")</f>
        <v>2</v>
      </c>
    </row>
    <row r="263" spans="1:12" x14ac:dyDescent="0.35">
      <c r="A263" s="70">
        <v>45348.630555555559</v>
      </c>
      <c r="B263" s="112" t="s">
        <v>154</v>
      </c>
      <c r="C263" s="77" t="s">
        <v>11</v>
      </c>
      <c r="D263" s="111" t="s">
        <v>135</v>
      </c>
      <c r="E263" s="107" t="s">
        <v>65</v>
      </c>
      <c r="F263" s="71" t="s">
        <v>51</v>
      </c>
      <c r="G263" s="72" t="s">
        <v>2</v>
      </c>
      <c r="H263" s="73" t="str">
        <f>IF(G263="","NA",IF(G263=J263,"Correct","Incorrect"))</f>
        <v>Incorrect</v>
      </c>
      <c r="I263" s="74">
        <v>1.1342592592592591E-3</v>
      </c>
      <c r="J263" s="71" t="s">
        <v>1</v>
      </c>
      <c r="K263" s="75"/>
      <c r="L263" s="76">
        <f>IFERROR(VLOOKUP(F263,tblAssignWeightsWithDifficultLv[#All],2,FALSE),"")</f>
        <v>2</v>
      </c>
    </row>
    <row r="264" spans="1:12" x14ac:dyDescent="0.35">
      <c r="A264" s="70">
        <v>45348.634722222225</v>
      </c>
      <c r="B264" s="112" t="s">
        <v>154</v>
      </c>
      <c r="C264" s="77" t="s">
        <v>11</v>
      </c>
      <c r="D264" s="111" t="s">
        <v>135</v>
      </c>
      <c r="E264" s="107" t="s">
        <v>65</v>
      </c>
      <c r="F264" s="71" t="s">
        <v>51</v>
      </c>
      <c r="G264" s="72" t="s">
        <v>4</v>
      </c>
      <c r="H264" s="73" t="str">
        <f>IF(G264="","NA",IF(G264=J264,"Correct","Incorrect"))</f>
        <v>Correct</v>
      </c>
      <c r="I264" s="74">
        <v>1.4467592592592594E-3</v>
      </c>
      <c r="J264" s="71" t="s">
        <v>4</v>
      </c>
      <c r="K264" s="75"/>
      <c r="L264" s="76">
        <f>IFERROR(VLOOKUP(F264,tblAssignWeightsWithDifficultLv[#All],2,FALSE),"")</f>
        <v>2</v>
      </c>
    </row>
    <row r="265" spans="1:12" x14ac:dyDescent="0.35">
      <c r="A265" s="70">
        <v>45348.635416666664</v>
      </c>
      <c r="B265" s="112" t="s">
        <v>154</v>
      </c>
      <c r="C265" s="77" t="s">
        <v>11</v>
      </c>
      <c r="D265" s="111" t="s">
        <v>135</v>
      </c>
      <c r="E265" s="107" t="s">
        <v>65</v>
      </c>
      <c r="F265" s="71" t="s">
        <v>51</v>
      </c>
      <c r="G265" s="72" t="s">
        <v>3</v>
      </c>
      <c r="H265" s="73" t="str">
        <f>IF(G265="","NA",IF(G265=J265,"Correct","Incorrect"))</f>
        <v>Correct</v>
      </c>
      <c r="I265" s="74">
        <v>6.4814814814814813E-4</v>
      </c>
      <c r="J265" s="71" t="s">
        <v>3</v>
      </c>
      <c r="K265" s="75"/>
      <c r="L265" s="76">
        <f>IFERROR(VLOOKUP(F265,tblAssignWeightsWithDifficultLv[#All],2,FALSE),"")</f>
        <v>2</v>
      </c>
    </row>
    <row r="266" spans="1:12" x14ac:dyDescent="0.35">
      <c r="A266" s="70">
        <v>45348.636111111111</v>
      </c>
      <c r="B266" s="112" t="s">
        <v>154</v>
      </c>
      <c r="C266" s="77" t="s">
        <v>11</v>
      </c>
      <c r="D266" s="111" t="s">
        <v>135</v>
      </c>
      <c r="E266" s="107" t="s">
        <v>65</v>
      </c>
      <c r="F266" s="71" t="s">
        <v>51</v>
      </c>
      <c r="G266" s="72" t="s">
        <v>2</v>
      </c>
      <c r="H266" s="73" t="str">
        <f>IF(G266="","NA",IF(G266=J266,"Correct","Incorrect"))</f>
        <v>Correct</v>
      </c>
      <c r="I266" s="74">
        <v>3.0092592592592595E-4</v>
      </c>
      <c r="J266" s="71" t="s">
        <v>2</v>
      </c>
      <c r="K266" s="75"/>
      <c r="L266" s="76">
        <f>IFERROR(VLOOKUP(F266,tblAssignWeightsWithDifficultLv[#All],2,FALSE),"")</f>
        <v>2</v>
      </c>
    </row>
    <row r="267" spans="1:12" x14ac:dyDescent="0.35">
      <c r="A267" s="70">
        <v>45348.638888888891</v>
      </c>
      <c r="B267" s="112" t="s">
        <v>154</v>
      </c>
      <c r="C267" s="77" t="s">
        <v>11</v>
      </c>
      <c r="D267" s="111" t="s">
        <v>135</v>
      </c>
      <c r="E267" s="107" t="s">
        <v>65</v>
      </c>
      <c r="F267" s="71" t="s">
        <v>51</v>
      </c>
      <c r="G267" s="72" t="s">
        <v>2</v>
      </c>
      <c r="H267" s="73" t="str">
        <f>IF(G267="","NA",IF(G267=J267,"Correct","Incorrect"))</f>
        <v>Correct</v>
      </c>
      <c r="I267" s="74">
        <v>8.1018518518518516E-4</v>
      </c>
      <c r="J267" s="71" t="s">
        <v>2</v>
      </c>
      <c r="K267" s="75"/>
      <c r="L267" s="76">
        <f>IFERROR(VLOOKUP(F267,tblAssignWeightsWithDifficultLv[#All],2,FALSE),"")</f>
        <v>2</v>
      </c>
    </row>
    <row r="268" spans="1:12" x14ac:dyDescent="0.35">
      <c r="A268" s="70">
        <v>45348.640277777777</v>
      </c>
      <c r="B268" s="112" t="s">
        <v>154</v>
      </c>
      <c r="C268" s="77" t="s">
        <v>11</v>
      </c>
      <c r="D268" s="111" t="s">
        <v>135</v>
      </c>
      <c r="E268" s="107" t="s">
        <v>65</v>
      </c>
      <c r="F268" s="71" t="s">
        <v>51</v>
      </c>
      <c r="G268" s="72" t="s">
        <v>0</v>
      </c>
      <c r="H268" s="73" t="str">
        <f>IF(G268="","NA",IF(G268=J268,"Correct","Incorrect"))</f>
        <v>Correct</v>
      </c>
      <c r="I268" s="74">
        <v>9.6064814814814808E-4</v>
      </c>
      <c r="J268" s="71" t="s">
        <v>0</v>
      </c>
      <c r="K268" s="75"/>
      <c r="L268" s="76">
        <f>IFERROR(VLOOKUP(F268,tblAssignWeightsWithDifficultLv[#All],2,FALSE),"")</f>
        <v>2</v>
      </c>
    </row>
    <row r="269" spans="1:12" x14ac:dyDescent="0.35">
      <c r="A269" s="70">
        <v>45348.651388888888</v>
      </c>
      <c r="B269" s="112" t="s">
        <v>154</v>
      </c>
      <c r="C269" s="77" t="s">
        <v>11</v>
      </c>
      <c r="D269" s="111" t="s">
        <v>135</v>
      </c>
      <c r="E269" s="107" t="s">
        <v>65</v>
      </c>
      <c r="F269" s="71" t="s">
        <v>51</v>
      </c>
      <c r="G269" s="72" t="s">
        <v>2</v>
      </c>
      <c r="H269" s="73" t="str">
        <f>IF(G269="","NA",IF(G269=J269,"Correct","Incorrect"))</f>
        <v>Correct</v>
      </c>
      <c r="I269" s="74">
        <v>5.7870370370370378E-4</v>
      </c>
      <c r="J269" s="71" t="s">
        <v>2</v>
      </c>
      <c r="K269" s="75"/>
      <c r="L269" s="76">
        <f>IFERROR(VLOOKUP(F269,tblAssignWeightsWithDifficultLv[#All],2,FALSE),"")</f>
        <v>2</v>
      </c>
    </row>
    <row r="270" spans="1:12" x14ac:dyDescent="0.35">
      <c r="A270" s="70">
        <v>45348.652777777781</v>
      </c>
      <c r="B270" s="112" t="s">
        <v>154</v>
      </c>
      <c r="C270" s="77" t="s">
        <v>11</v>
      </c>
      <c r="D270" s="111" t="s">
        <v>135</v>
      </c>
      <c r="E270" s="107" t="s">
        <v>65</v>
      </c>
      <c r="F270" s="71" t="s">
        <v>51</v>
      </c>
      <c r="G270" s="72" t="s">
        <v>0</v>
      </c>
      <c r="H270" s="73" t="str">
        <f>IF(G270="","NA",IF(G270=J270,"Correct","Incorrect"))</f>
        <v>Correct</v>
      </c>
      <c r="I270" s="74">
        <v>8.9120370370370362E-4</v>
      </c>
      <c r="J270" s="71" t="s">
        <v>0</v>
      </c>
      <c r="K270" s="75"/>
      <c r="L270" s="76">
        <f>IFERROR(VLOOKUP(F270,tblAssignWeightsWithDifficultLv[#All],2,FALSE),"")</f>
        <v>2</v>
      </c>
    </row>
    <row r="271" spans="1:12" x14ac:dyDescent="0.35">
      <c r="A271" s="70">
        <v>45348.654166666667</v>
      </c>
      <c r="B271" s="112" t="s">
        <v>154</v>
      </c>
      <c r="C271" s="77" t="s">
        <v>11</v>
      </c>
      <c r="D271" s="111" t="s">
        <v>135</v>
      </c>
      <c r="E271" s="107" t="s">
        <v>65</v>
      </c>
      <c r="F271" s="71" t="s">
        <v>51</v>
      </c>
      <c r="G271" s="72" t="s">
        <v>1</v>
      </c>
      <c r="H271" s="73" t="str">
        <f>IF(G271="","NA",IF(G271=J271,"Correct","Incorrect"))</f>
        <v>Correct</v>
      </c>
      <c r="I271" s="74">
        <v>1.1226851851851851E-3</v>
      </c>
      <c r="J271" s="71" t="s">
        <v>1</v>
      </c>
      <c r="K271" s="75"/>
      <c r="L271" s="76">
        <f>IFERROR(VLOOKUP(F271,tblAssignWeightsWithDifficultLv[#All],2,FALSE),"")</f>
        <v>2</v>
      </c>
    </row>
    <row r="272" spans="1:12" x14ac:dyDescent="0.35">
      <c r="A272" s="70">
        <v>45348.655555555553</v>
      </c>
      <c r="B272" s="112" t="s">
        <v>154</v>
      </c>
      <c r="C272" s="77" t="s">
        <v>11</v>
      </c>
      <c r="D272" s="111" t="s">
        <v>135</v>
      </c>
      <c r="E272" s="107" t="s">
        <v>65</v>
      </c>
      <c r="F272" s="71" t="s">
        <v>51</v>
      </c>
      <c r="G272" s="72" t="s">
        <v>2</v>
      </c>
      <c r="H272" s="73" t="str">
        <f>IF(G272="","NA",IF(G272=J272,"Correct","Incorrect"))</f>
        <v>Correct</v>
      </c>
      <c r="I272" s="74">
        <v>1.0648148148148147E-3</v>
      </c>
      <c r="J272" s="71" t="s">
        <v>2</v>
      </c>
      <c r="K272" s="75"/>
      <c r="L272" s="76">
        <f>IFERROR(VLOOKUP(F272,tblAssignWeightsWithDifficultLv[#All],2,FALSE),"")</f>
        <v>2</v>
      </c>
    </row>
    <row r="273" spans="1:12" x14ac:dyDescent="0.35">
      <c r="A273" s="70">
        <v>45348.656944444447</v>
      </c>
      <c r="B273" s="112" t="s">
        <v>154</v>
      </c>
      <c r="C273" s="77" t="s">
        <v>11</v>
      </c>
      <c r="D273" s="111" t="s">
        <v>135</v>
      </c>
      <c r="E273" s="107" t="s">
        <v>65</v>
      </c>
      <c r="F273" s="71" t="s">
        <v>51</v>
      </c>
      <c r="G273" s="72" t="s">
        <v>2</v>
      </c>
      <c r="H273" s="73" t="str">
        <f>IF(G273="","NA",IF(G273=J273,"Correct","Incorrect"))</f>
        <v>Correct</v>
      </c>
      <c r="I273" s="74">
        <v>6.134259259259259E-4</v>
      </c>
      <c r="J273" s="71" t="s">
        <v>2</v>
      </c>
      <c r="K273" s="75"/>
      <c r="L273" s="76">
        <f>IFERROR(VLOOKUP(F273,tblAssignWeightsWithDifficultLv[#All],2,FALSE),"")</f>
        <v>2</v>
      </c>
    </row>
    <row r="274" spans="1:12" x14ac:dyDescent="0.35">
      <c r="A274" s="70">
        <v>45348.657638888886</v>
      </c>
      <c r="B274" s="112" t="s">
        <v>154</v>
      </c>
      <c r="C274" s="77" t="s">
        <v>11</v>
      </c>
      <c r="D274" s="111" t="s">
        <v>135</v>
      </c>
      <c r="E274" s="107" t="s">
        <v>65</v>
      </c>
      <c r="F274" s="71" t="s">
        <v>51</v>
      </c>
      <c r="G274" s="72" t="s">
        <v>2</v>
      </c>
      <c r="H274" s="73" t="str">
        <f>IF(G274="","NA",IF(G274=J274,"Correct","Incorrect"))</f>
        <v>Incorrect</v>
      </c>
      <c r="I274" s="74">
        <v>4.9768518518518521E-4</v>
      </c>
      <c r="J274" s="71" t="s">
        <v>1</v>
      </c>
      <c r="K274" s="75"/>
      <c r="L274" s="76">
        <f>IFERROR(VLOOKUP(F274,tblAssignWeightsWithDifficultLv[#All],2,FALSE),"")</f>
        <v>2</v>
      </c>
    </row>
    <row r="275" spans="1:12" x14ac:dyDescent="0.35">
      <c r="A275" s="70">
        <v>45348.659722222219</v>
      </c>
      <c r="B275" s="112" t="s">
        <v>154</v>
      </c>
      <c r="C275" s="77" t="s">
        <v>11</v>
      </c>
      <c r="D275" s="111" t="s">
        <v>135</v>
      </c>
      <c r="E275" s="107" t="s">
        <v>65</v>
      </c>
      <c r="F275" s="71" t="s">
        <v>51</v>
      </c>
      <c r="G275" s="72" t="s">
        <v>4</v>
      </c>
      <c r="H275" s="73" t="str">
        <f>IF(G275="","NA",IF(G275=J275,"Correct","Incorrect"))</f>
        <v>Correct</v>
      </c>
      <c r="I275" s="74">
        <v>7.407407407407407E-4</v>
      </c>
      <c r="J275" s="71" t="s">
        <v>4</v>
      </c>
      <c r="K275" s="75"/>
      <c r="L275" s="76">
        <f>IFERROR(VLOOKUP(F275,tblAssignWeightsWithDifficultLv[#All],2,FALSE),"")</f>
        <v>2</v>
      </c>
    </row>
    <row r="276" spans="1:12" x14ac:dyDescent="0.35">
      <c r="A276" s="70">
        <v>45348.663194444445</v>
      </c>
      <c r="B276" s="112" t="s">
        <v>154</v>
      </c>
      <c r="C276" s="77" t="s">
        <v>11</v>
      </c>
      <c r="D276" s="111" t="s">
        <v>135</v>
      </c>
      <c r="E276" s="107" t="s">
        <v>65</v>
      </c>
      <c r="F276" s="71" t="s">
        <v>51</v>
      </c>
      <c r="G276" s="72" t="s">
        <v>0</v>
      </c>
      <c r="H276" s="73" t="str">
        <f>IF(G276="","NA",IF(G276=J276,"Correct","Incorrect"))</f>
        <v>Correct</v>
      </c>
      <c r="I276" s="74">
        <v>3.414351851851852E-3</v>
      </c>
      <c r="J276" s="71" t="s">
        <v>0</v>
      </c>
      <c r="K276" s="75" t="s">
        <v>156</v>
      </c>
      <c r="L276" s="76">
        <f>IFERROR(VLOOKUP(F276,tblAssignWeightsWithDifficultLv[#All],2,FALSE),"")</f>
        <v>2</v>
      </c>
    </row>
    <row r="277" spans="1:12" x14ac:dyDescent="0.35">
      <c r="A277" s="70">
        <v>45348.665277777778</v>
      </c>
      <c r="B277" s="112" t="s">
        <v>154</v>
      </c>
      <c r="C277" s="77" t="s">
        <v>11</v>
      </c>
      <c r="D277" s="111" t="s">
        <v>135</v>
      </c>
      <c r="E277" s="107" t="s">
        <v>65</v>
      </c>
      <c r="F277" s="71" t="s">
        <v>51</v>
      </c>
      <c r="G277" s="72" t="s">
        <v>0</v>
      </c>
      <c r="H277" s="73" t="str">
        <f>IF(G277="","NA",IF(G277=J277,"Correct","Incorrect"))</f>
        <v>Correct</v>
      </c>
      <c r="I277" s="74">
        <v>4.1666666666666669E-4</v>
      </c>
      <c r="J277" s="71" t="s">
        <v>0</v>
      </c>
      <c r="K277" s="75"/>
      <c r="L277" s="76">
        <f>IFERROR(VLOOKUP(F277,tblAssignWeightsWithDifficultLv[#All],2,FALSE),"")</f>
        <v>2</v>
      </c>
    </row>
    <row r="278" spans="1:12" x14ac:dyDescent="0.35">
      <c r="A278" s="70">
        <v>45348.666666666664</v>
      </c>
      <c r="B278" s="112" t="s">
        <v>154</v>
      </c>
      <c r="C278" s="77" t="s">
        <v>11</v>
      </c>
      <c r="D278" s="111" t="s">
        <v>135</v>
      </c>
      <c r="E278" s="107" t="s">
        <v>65</v>
      </c>
      <c r="F278" s="71" t="s">
        <v>51</v>
      </c>
      <c r="G278" s="72" t="s">
        <v>3</v>
      </c>
      <c r="H278" s="73" t="str">
        <f>IF(G278="","NA",IF(G278=J278,"Correct","Incorrect"))</f>
        <v>Correct</v>
      </c>
      <c r="I278" s="74">
        <v>8.564814814814815E-4</v>
      </c>
      <c r="J278" s="71" t="s">
        <v>3</v>
      </c>
      <c r="K278" s="75"/>
      <c r="L278" s="76">
        <f>IFERROR(VLOOKUP(F278,tblAssignWeightsWithDifficultLv[#All],2,FALSE),"")</f>
        <v>2</v>
      </c>
    </row>
    <row r="279" spans="1:12" x14ac:dyDescent="0.35">
      <c r="A279" s="70">
        <v>45348.668055555558</v>
      </c>
      <c r="B279" s="112" t="s">
        <v>154</v>
      </c>
      <c r="C279" s="77" t="s">
        <v>11</v>
      </c>
      <c r="D279" s="111" t="s">
        <v>135</v>
      </c>
      <c r="E279" s="107" t="s">
        <v>65</v>
      </c>
      <c r="F279" s="71" t="s">
        <v>51</v>
      </c>
      <c r="G279" s="72" t="s">
        <v>2</v>
      </c>
      <c r="H279" s="73" t="str">
        <f>IF(G279="","NA",IF(G279=J279,"Correct","Incorrect"))</f>
        <v>Incorrect</v>
      </c>
      <c r="I279" s="74">
        <v>1.6319444444444445E-3</v>
      </c>
      <c r="J279" s="71" t="s">
        <v>3</v>
      </c>
      <c r="K279" s="75" t="s">
        <v>155</v>
      </c>
      <c r="L279" s="76">
        <f>IFERROR(VLOOKUP(F279,tblAssignWeightsWithDifficultLv[#All],2,FALSE),"")</f>
        <v>2</v>
      </c>
    </row>
    <row r="280" spans="1:12" x14ac:dyDescent="0.35">
      <c r="A280" s="70">
        <v>45348.671527777777</v>
      </c>
      <c r="B280" s="112" t="s">
        <v>154</v>
      </c>
      <c r="C280" s="77" t="s">
        <v>11</v>
      </c>
      <c r="D280" s="111" t="s">
        <v>135</v>
      </c>
      <c r="E280" s="107" t="s">
        <v>65</v>
      </c>
      <c r="F280" s="71" t="s">
        <v>51</v>
      </c>
      <c r="G280" s="72" t="s">
        <v>4</v>
      </c>
      <c r="H280" s="73" t="str">
        <f>IF(G280="","NA",IF(G280=J280,"Correct","Incorrect"))</f>
        <v>Incorrect</v>
      </c>
      <c r="I280" s="74">
        <v>1.3310185185185185E-3</v>
      </c>
      <c r="J280" s="71" t="s">
        <v>3</v>
      </c>
      <c r="K280" s="75"/>
      <c r="L280" s="76">
        <f>IFERROR(VLOOKUP(F280,tblAssignWeightsWithDifficultLv[#All],2,FALSE),"")</f>
        <v>2</v>
      </c>
    </row>
    <row r="281" spans="1:12" x14ac:dyDescent="0.35">
      <c r="A281" s="70">
        <v>45348.674305555556</v>
      </c>
      <c r="B281" s="112" t="s">
        <v>154</v>
      </c>
      <c r="C281" s="77" t="s">
        <v>11</v>
      </c>
      <c r="D281" s="111" t="s">
        <v>135</v>
      </c>
      <c r="E281" s="107" t="s">
        <v>65</v>
      </c>
      <c r="F281" s="71" t="s">
        <v>51</v>
      </c>
      <c r="G281" s="72" t="s">
        <v>2</v>
      </c>
      <c r="H281" s="73" t="str">
        <f>IF(G281="","NA",IF(G281=J281,"Correct","Incorrect"))</f>
        <v>Correct</v>
      </c>
      <c r="I281" s="74">
        <v>1.4583333333333334E-3</v>
      </c>
      <c r="J281" s="71" t="s">
        <v>2</v>
      </c>
      <c r="K281" s="75"/>
      <c r="L281" s="76">
        <f>IFERROR(VLOOKUP(F281,tblAssignWeightsWithDifficultLv[#All],2,FALSE),"")</f>
        <v>2</v>
      </c>
    </row>
    <row r="282" spans="1:12" x14ac:dyDescent="0.35">
      <c r="A282" s="70">
        <v>45348.675000000003</v>
      </c>
      <c r="B282" s="112" t="s">
        <v>154</v>
      </c>
      <c r="C282" s="77" t="s">
        <v>11</v>
      </c>
      <c r="D282" s="111" t="s">
        <v>135</v>
      </c>
      <c r="E282" s="107" t="s">
        <v>65</v>
      </c>
      <c r="F282" s="71" t="s">
        <v>51</v>
      </c>
      <c r="G282" s="72" t="s">
        <v>0</v>
      </c>
      <c r="H282" s="73" t="str">
        <f>IF(G282="","NA",IF(G282=J282,"Correct","Incorrect"))</f>
        <v>Correct</v>
      </c>
      <c r="I282" s="74">
        <v>3.2407407407407406E-4</v>
      </c>
      <c r="J282" s="71" t="s">
        <v>0</v>
      </c>
      <c r="K282" s="75"/>
      <c r="L282" s="76">
        <f>IFERROR(VLOOKUP(F282,tblAssignWeightsWithDifficultLv[#All],2,FALSE),"")</f>
        <v>2</v>
      </c>
    </row>
    <row r="283" spans="1:12" x14ac:dyDescent="0.35">
      <c r="A283" s="70">
        <v>45363.454861111109</v>
      </c>
      <c r="B283" s="112" t="s">
        <v>162</v>
      </c>
      <c r="C283" s="77" t="s">
        <v>12</v>
      </c>
      <c r="D283" s="111" t="s">
        <v>135</v>
      </c>
      <c r="E283" s="107" t="s">
        <v>65</v>
      </c>
      <c r="F283" s="71" t="s">
        <v>51</v>
      </c>
      <c r="G283" s="72" t="s">
        <v>1</v>
      </c>
      <c r="H283" s="73" t="str">
        <f>IF(G283="","NA",IF(G283=J283,"Correct","Incorrect"))</f>
        <v>Correct</v>
      </c>
      <c r="I283" s="74">
        <v>1.25E-3</v>
      </c>
      <c r="J283" s="71" t="s">
        <v>1</v>
      </c>
      <c r="K283" s="75"/>
      <c r="L283" s="76">
        <f>IFERROR(VLOOKUP(F283,tblAssignWeightsWithDifficultLv[#All],2,FALSE),"")</f>
        <v>2</v>
      </c>
    </row>
    <row r="284" spans="1:12" x14ac:dyDescent="0.35">
      <c r="A284" s="70">
        <v>45363.455555555556</v>
      </c>
      <c r="B284" s="112" t="s">
        <v>162</v>
      </c>
      <c r="C284" s="77" t="s">
        <v>12</v>
      </c>
      <c r="D284" s="111" t="s">
        <v>135</v>
      </c>
      <c r="E284" s="107" t="s">
        <v>65</v>
      </c>
      <c r="F284" s="71" t="s">
        <v>51</v>
      </c>
      <c r="G284" s="72" t="s">
        <v>3</v>
      </c>
      <c r="H284" s="73" t="str">
        <f>IF(G284="","NA",IF(G284=J284,"Correct","Incorrect"))</f>
        <v>Correct</v>
      </c>
      <c r="I284" s="74">
        <v>6.134259259259259E-4</v>
      </c>
      <c r="J284" s="71" t="s">
        <v>3</v>
      </c>
      <c r="K284" s="75"/>
      <c r="L284" s="76">
        <f>IFERROR(VLOOKUP(F284,tblAssignWeightsWithDifficultLv[#All],2,FALSE),"")</f>
        <v>2</v>
      </c>
    </row>
    <row r="285" spans="1:12" x14ac:dyDescent="0.35">
      <c r="A285" s="70">
        <v>45363.456944444442</v>
      </c>
      <c r="B285" s="112" t="s">
        <v>162</v>
      </c>
      <c r="C285" s="77" t="s">
        <v>12</v>
      </c>
      <c r="D285" s="111" t="s">
        <v>135</v>
      </c>
      <c r="E285" s="107" t="s">
        <v>65</v>
      </c>
      <c r="F285" s="71" t="s">
        <v>51</v>
      </c>
      <c r="G285" s="72" t="s">
        <v>2</v>
      </c>
      <c r="H285" s="73" t="str">
        <f>IF(G285="","NA",IF(G285=J285,"Correct","Incorrect"))</f>
        <v>Correct</v>
      </c>
      <c r="I285" s="74">
        <v>1.4120370370370369E-3</v>
      </c>
      <c r="J285" s="71" t="s">
        <v>2</v>
      </c>
      <c r="K285" s="75"/>
      <c r="L285" s="76">
        <f>IFERROR(VLOOKUP(F285,tblAssignWeightsWithDifficultLv[#All],2,FALSE),"")</f>
        <v>2</v>
      </c>
    </row>
    <row r="286" spans="1:12" x14ac:dyDescent="0.35">
      <c r="A286" s="70">
        <v>45363.460416666669</v>
      </c>
      <c r="B286" s="112" t="s">
        <v>162</v>
      </c>
      <c r="C286" s="77" t="s">
        <v>12</v>
      </c>
      <c r="D286" s="111" t="s">
        <v>135</v>
      </c>
      <c r="E286" s="107" t="s">
        <v>65</v>
      </c>
      <c r="F286" s="71" t="s">
        <v>51</v>
      </c>
      <c r="G286" s="72" t="s">
        <v>0</v>
      </c>
      <c r="H286" s="73" t="str">
        <f>IF(G286="","NA",IF(G286=J286,"Correct","Incorrect"))</f>
        <v>Correct</v>
      </c>
      <c r="I286" s="74">
        <v>1.6550925925925926E-3</v>
      </c>
      <c r="J286" s="71" t="s">
        <v>0</v>
      </c>
      <c r="K286" s="75"/>
      <c r="L286" s="76">
        <f>IFERROR(VLOOKUP(F286,tblAssignWeightsWithDifficultLv[#All],2,FALSE),"")</f>
        <v>2</v>
      </c>
    </row>
    <row r="287" spans="1:12" x14ac:dyDescent="0.35">
      <c r="A287" s="70">
        <v>45363.463194444441</v>
      </c>
      <c r="B287" s="112" t="s">
        <v>162</v>
      </c>
      <c r="C287" s="77" t="s">
        <v>12</v>
      </c>
      <c r="D287" s="111" t="s">
        <v>135</v>
      </c>
      <c r="E287" s="107" t="s">
        <v>65</v>
      </c>
      <c r="F287" s="71" t="s">
        <v>51</v>
      </c>
      <c r="G287" s="72" t="s">
        <v>4</v>
      </c>
      <c r="H287" s="73" t="str">
        <f>IF(G287="","NA",IF(G287=J287,"Correct","Incorrect"))</f>
        <v>Correct</v>
      </c>
      <c r="I287" s="74">
        <v>1.3657407407407409E-3</v>
      </c>
      <c r="J287" s="71" t="s">
        <v>4</v>
      </c>
      <c r="K287" s="75"/>
      <c r="L287" s="76">
        <f>IFERROR(VLOOKUP(F287,tblAssignWeightsWithDifficultLv[#All],2,FALSE),"")</f>
        <v>2</v>
      </c>
    </row>
    <row r="288" spans="1:12" x14ac:dyDescent="0.35">
      <c r="A288" s="70">
        <v>45363.464583333334</v>
      </c>
      <c r="B288" s="112" t="s">
        <v>162</v>
      </c>
      <c r="C288" s="77" t="s">
        <v>12</v>
      </c>
      <c r="D288" s="111" t="s">
        <v>135</v>
      </c>
      <c r="E288" s="107" t="s">
        <v>65</v>
      </c>
      <c r="F288" s="71" t="s">
        <v>51</v>
      </c>
      <c r="G288" s="72" t="s">
        <v>1</v>
      </c>
      <c r="H288" s="73" t="str">
        <f>IF(G288="","NA",IF(G288=J288,"Correct","Incorrect"))</f>
        <v>Correct</v>
      </c>
      <c r="I288" s="74">
        <v>7.407407407407407E-4</v>
      </c>
      <c r="J288" s="71" t="s">
        <v>1</v>
      </c>
      <c r="K288" s="75"/>
      <c r="L288" s="76">
        <f>IFERROR(VLOOKUP(F288,tblAssignWeightsWithDifficultLv[#All],2,FALSE),"")</f>
        <v>2</v>
      </c>
    </row>
    <row r="289" spans="1:12" x14ac:dyDescent="0.35">
      <c r="A289" s="70">
        <v>45363.465277777781</v>
      </c>
      <c r="B289" s="112" t="s">
        <v>162</v>
      </c>
      <c r="C289" s="77" t="s">
        <v>12</v>
      </c>
      <c r="D289" s="111" t="s">
        <v>135</v>
      </c>
      <c r="E289" s="107" t="s">
        <v>65</v>
      </c>
      <c r="F289" s="71" t="s">
        <v>51</v>
      </c>
      <c r="G289" s="72" t="s">
        <v>4</v>
      </c>
      <c r="H289" s="73" t="str">
        <f>IF(G289="","NA",IF(G289=J289,"Correct","Incorrect"))</f>
        <v>Correct</v>
      </c>
      <c r="I289" s="74">
        <v>1.0879629629629629E-3</v>
      </c>
      <c r="J289" s="71" t="s">
        <v>4</v>
      </c>
      <c r="K289" s="75"/>
      <c r="L289" s="76">
        <f>IFERROR(VLOOKUP(F289,tblAssignWeightsWithDifficultLv[#All],2,FALSE),"")</f>
        <v>2</v>
      </c>
    </row>
    <row r="290" spans="1:12" x14ac:dyDescent="0.35">
      <c r="A290" s="70">
        <v>45363.466666666667</v>
      </c>
      <c r="B290" s="112" t="s">
        <v>162</v>
      </c>
      <c r="C290" s="77" t="s">
        <v>12</v>
      </c>
      <c r="D290" s="111" t="s">
        <v>135</v>
      </c>
      <c r="E290" s="107" t="s">
        <v>65</v>
      </c>
      <c r="F290" s="71" t="s">
        <v>51</v>
      </c>
      <c r="G290" s="72" t="s">
        <v>0</v>
      </c>
      <c r="H290" s="73" t="str">
        <f>IF(G290="","NA",IF(G290=J290,"Correct","Incorrect"))</f>
        <v>Incorrect</v>
      </c>
      <c r="I290" s="74">
        <v>7.175925925925927E-4</v>
      </c>
      <c r="J290" s="71" t="s">
        <v>1</v>
      </c>
      <c r="K290" s="75" t="s">
        <v>163</v>
      </c>
      <c r="L290" s="76">
        <f>IFERROR(VLOOKUP(F290,tblAssignWeightsWithDifficultLv[#All],2,FALSE),"")</f>
        <v>2</v>
      </c>
    </row>
    <row r="291" spans="1:12" x14ac:dyDescent="0.35">
      <c r="A291" s="70">
        <v>45363.46875</v>
      </c>
      <c r="B291" s="112" t="s">
        <v>162</v>
      </c>
      <c r="C291" s="77" t="s">
        <v>12</v>
      </c>
      <c r="D291" s="111" t="s">
        <v>135</v>
      </c>
      <c r="E291" s="107" t="s">
        <v>65</v>
      </c>
      <c r="F291" s="71" t="s">
        <v>51</v>
      </c>
      <c r="G291" s="72" t="s">
        <v>1</v>
      </c>
      <c r="H291" s="73" t="str">
        <f>IF(G291="","NA",IF(G291=J291,"Correct","Incorrect"))</f>
        <v>Correct</v>
      </c>
      <c r="I291" s="74">
        <v>7.5231481481481471E-4</v>
      </c>
      <c r="J291" s="71" t="s">
        <v>1</v>
      </c>
      <c r="K291" s="75"/>
      <c r="L291" s="76">
        <f>IFERROR(VLOOKUP(F291,tblAssignWeightsWithDifficultLv[#All],2,FALSE),"")</f>
        <v>2</v>
      </c>
    </row>
    <row r="292" spans="1:12" x14ac:dyDescent="0.35">
      <c r="A292" s="70">
        <v>45363.470138888886</v>
      </c>
      <c r="B292" s="112" t="s">
        <v>162</v>
      </c>
      <c r="C292" s="77" t="s">
        <v>12</v>
      </c>
      <c r="D292" s="111" t="s">
        <v>135</v>
      </c>
      <c r="E292" s="107" t="s">
        <v>65</v>
      </c>
      <c r="F292" s="71" t="s">
        <v>51</v>
      </c>
      <c r="G292" s="72" t="s">
        <v>4</v>
      </c>
      <c r="H292" s="73" t="str">
        <f>IF(G292="","NA",IF(G292=J292,"Correct","Incorrect"))</f>
        <v>Correct</v>
      </c>
      <c r="I292" s="74">
        <v>1.1458333333333333E-3</v>
      </c>
      <c r="J292" s="71" t="s">
        <v>4</v>
      </c>
      <c r="K292" s="75"/>
      <c r="L292" s="76">
        <f>IFERROR(VLOOKUP(F292,tblAssignWeightsWithDifficultLv[#All],2,FALSE),"")</f>
        <v>2</v>
      </c>
    </row>
    <row r="293" spans="1:12" x14ac:dyDescent="0.35">
      <c r="A293" s="70">
        <v>45363.472222222219</v>
      </c>
      <c r="B293" s="112" t="s">
        <v>162</v>
      </c>
      <c r="C293" s="77" t="s">
        <v>12</v>
      </c>
      <c r="D293" s="111" t="s">
        <v>135</v>
      </c>
      <c r="E293" s="107" t="s">
        <v>65</v>
      </c>
      <c r="F293" s="71" t="s">
        <v>51</v>
      </c>
      <c r="G293" s="72" t="s">
        <v>4</v>
      </c>
      <c r="H293" s="73" t="str">
        <f>IF(G293="","NA",IF(G293=J293,"Correct","Incorrect"))</f>
        <v>Correct</v>
      </c>
      <c r="I293" s="74">
        <v>1.7824074074074072E-3</v>
      </c>
      <c r="J293" s="71" t="s">
        <v>4</v>
      </c>
      <c r="K293" s="75"/>
      <c r="L293" s="76">
        <f>IFERROR(VLOOKUP(F293,tblAssignWeightsWithDifficultLv[#All],2,FALSE),"")</f>
        <v>2</v>
      </c>
    </row>
    <row r="294" spans="1:12" x14ac:dyDescent="0.35">
      <c r="A294" s="70">
        <v>45363.473611111112</v>
      </c>
      <c r="B294" s="112" t="s">
        <v>162</v>
      </c>
      <c r="C294" s="77" t="s">
        <v>12</v>
      </c>
      <c r="D294" s="111" t="s">
        <v>135</v>
      </c>
      <c r="E294" s="107" t="s">
        <v>65</v>
      </c>
      <c r="F294" s="71" t="s">
        <v>51</v>
      </c>
      <c r="G294" s="72" t="s">
        <v>3</v>
      </c>
      <c r="H294" s="73" t="str">
        <f>IF(G294="","NA",IF(G294=J294,"Correct","Incorrect"))</f>
        <v>Correct</v>
      </c>
      <c r="I294" s="74">
        <v>1.8055555555555557E-3</v>
      </c>
      <c r="J294" s="71" t="s">
        <v>3</v>
      </c>
      <c r="K294" s="75"/>
      <c r="L294" s="76">
        <f>IFERROR(VLOOKUP(F294,tblAssignWeightsWithDifficultLv[#All],2,FALSE),"")</f>
        <v>2</v>
      </c>
    </row>
    <row r="295" spans="1:12" x14ac:dyDescent="0.35">
      <c r="A295" s="70">
        <v>45363.474999999999</v>
      </c>
      <c r="B295" s="112" t="s">
        <v>162</v>
      </c>
      <c r="C295" s="77" t="s">
        <v>12</v>
      </c>
      <c r="D295" s="111" t="s">
        <v>135</v>
      </c>
      <c r="E295" s="107" t="s">
        <v>65</v>
      </c>
      <c r="F295" s="71" t="s">
        <v>51</v>
      </c>
      <c r="G295" s="72" t="s">
        <v>0</v>
      </c>
      <c r="H295" s="73" t="str">
        <f>IF(G295="","NA",IF(G295=J295,"Correct","Incorrect"))</f>
        <v>Correct</v>
      </c>
      <c r="I295" s="74">
        <v>1.0069444444444444E-3</v>
      </c>
      <c r="J295" s="71" t="s">
        <v>0</v>
      </c>
      <c r="K295" s="75"/>
      <c r="L295" s="76">
        <f>IFERROR(VLOOKUP(F295,tblAssignWeightsWithDifficultLv[#All],2,FALSE),"")</f>
        <v>2</v>
      </c>
    </row>
    <row r="296" spans="1:12" x14ac:dyDescent="0.35">
      <c r="A296" s="70">
        <v>45363.478472222225</v>
      </c>
      <c r="B296" s="112" t="s">
        <v>162</v>
      </c>
      <c r="C296" s="77" t="s">
        <v>12</v>
      </c>
      <c r="D296" s="111" t="s">
        <v>135</v>
      </c>
      <c r="E296" s="107" t="s">
        <v>65</v>
      </c>
      <c r="F296" s="71" t="s">
        <v>51</v>
      </c>
      <c r="G296" s="72" t="s">
        <v>1</v>
      </c>
      <c r="H296" s="73" t="str">
        <f>IF(G296="","NA",IF(G296=J296,"Correct","Incorrect"))</f>
        <v>Correct</v>
      </c>
      <c r="I296" s="74">
        <v>1.4814814814814814E-3</v>
      </c>
      <c r="J296" s="71" t="s">
        <v>1</v>
      </c>
      <c r="K296" s="75"/>
      <c r="L296" s="76">
        <f>IFERROR(VLOOKUP(F296,tblAssignWeightsWithDifficultLv[#All],2,FALSE),"")</f>
        <v>2</v>
      </c>
    </row>
    <row r="297" spans="1:12" x14ac:dyDescent="0.35">
      <c r="A297" s="70">
        <v>45363.479861111111</v>
      </c>
      <c r="B297" s="112" t="s">
        <v>162</v>
      </c>
      <c r="C297" s="77" t="s">
        <v>12</v>
      </c>
      <c r="D297" s="111" t="s">
        <v>135</v>
      </c>
      <c r="E297" s="107" t="s">
        <v>65</v>
      </c>
      <c r="F297" s="71" t="s">
        <v>51</v>
      </c>
      <c r="G297" s="72" t="s">
        <v>4</v>
      </c>
      <c r="H297" s="73" t="str">
        <f>IF(G297="","NA",IF(G297=J297,"Correct","Incorrect"))</f>
        <v>Correct</v>
      </c>
      <c r="I297" s="74">
        <v>1.3657407407407409E-3</v>
      </c>
      <c r="J297" s="71" t="s">
        <v>4</v>
      </c>
      <c r="K297" s="75"/>
      <c r="L297" s="76">
        <f>IFERROR(VLOOKUP(F297,tblAssignWeightsWithDifficultLv[#All],2,FALSE),"")</f>
        <v>2</v>
      </c>
    </row>
    <row r="298" spans="1:12" x14ac:dyDescent="0.35">
      <c r="A298" s="70">
        <v>45363.481249999997</v>
      </c>
      <c r="B298" s="112" t="s">
        <v>162</v>
      </c>
      <c r="C298" s="77" t="s">
        <v>12</v>
      </c>
      <c r="D298" s="111" t="s">
        <v>135</v>
      </c>
      <c r="E298" s="107" t="s">
        <v>65</v>
      </c>
      <c r="F298" s="71" t="s">
        <v>51</v>
      </c>
      <c r="G298" s="72" t="s">
        <v>4</v>
      </c>
      <c r="H298" s="73" t="str">
        <f>IF(G298="","NA",IF(G298=J298,"Correct","Incorrect"))</f>
        <v>Incorrect</v>
      </c>
      <c r="I298" s="74">
        <v>1.4120370370370369E-3</v>
      </c>
      <c r="J298" s="71" t="s">
        <v>2</v>
      </c>
      <c r="K298" s="75"/>
      <c r="L298" s="76">
        <f>IFERROR(VLOOKUP(F298,tblAssignWeightsWithDifficultLv[#All],2,FALSE),"")</f>
        <v>2</v>
      </c>
    </row>
    <row r="299" spans="1:12" x14ac:dyDescent="0.35">
      <c r="A299" s="70">
        <v>45363.48541666667</v>
      </c>
      <c r="B299" s="112" t="s">
        <v>162</v>
      </c>
      <c r="C299" s="77" t="s">
        <v>12</v>
      </c>
      <c r="D299" s="111" t="s">
        <v>135</v>
      </c>
      <c r="E299" s="107" t="s">
        <v>65</v>
      </c>
      <c r="F299" s="71" t="s">
        <v>51</v>
      </c>
      <c r="G299" s="72" t="s">
        <v>4</v>
      </c>
      <c r="H299" s="73" t="str">
        <f>IF(G299="","NA",IF(G299=J299,"Correct","Incorrect"))</f>
        <v>Correct</v>
      </c>
      <c r="I299" s="74">
        <v>1.6550925925925926E-3</v>
      </c>
      <c r="J299" s="71" t="s">
        <v>4</v>
      </c>
      <c r="K299" s="75"/>
      <c r="L299" s="76">
        <f>IFERROR(VLOOKUP(F299,tblAssignWeightsWithDifficultLv[#All],2,FALSE),"")</f>
        <v>2</v>
      </c>
    </row>
    <row r="300" spans="1:12" x14ac:dyDescent="0.35">
      <c r="A300" s="70">
        <v>45363.487500000003</v>
      </c>
      <c r="B300" s="112" t="s">
        <v>162</v>
      </c>
      <c r="C300" s="77" t="s">
        <v>12</v>
      </c>
      <c r="D300" s="111" t="s">
        <v>135</v>
      </c>
      <c r="E300" s="107" t="s">
        <v>65</v>
      </c>
      <c r="F300" s="71" t="s">
        <v>51</v>
      </c>
      <c r="G300" s="72" t="s">
        <v>0</v>
      </c>
      <c r="H300" s="73" t="str">
        <f>IF(G300="","NA",IF(G300=J300,"Correct","Incorrect"))</f>
        <v>Incorrect</v>
      </c>
      <c r="I300" s="74">
        <v>1.2037037037037038E-3</v>
      </c>
      <c r="J300" s="71" t="s">
        <v>3</v>
      </c>
      <c r="K300" s="75"/>
      <c r="L300" s="76">
        <f>IFERROR(VLOOKUP(F300,tblAssignWeightsWithDifficultLv[#All],2,FALSE),"")</f>
        <v>2</v>
      </c>
    </row>
    <row r="301" spans="1:12" x14ac:dyDescent="0.35">
      <c r="A301" s="70">
        <v>45363.495833333334</v>
      </c>
      <c r="B301" s="112" t="s">
        <v>162</v>
      </c>
      <c r="C301" s="77" t="s">
        <v>12</v>
      </c>
      <c r="D301" s="111" t="s">
        <v>135</v>
      </c>
      <c r="E301" s="107" t="s">
        <v>65</v>
      </c>
      <c r="F301" s="71" t="s">
        <v>51</v>
      </c>
      <c r="G301" s="72" t="s">
        <v>4</v>
      </c>
      <c r="H301" s="73" t="str">
        <f>IF(G301="","NA",IF(G301=J301,"Correct","Incorrect"))</f>
        <v>Correct</v>
      </c>
      <c r="I301" s="74">
        <v>1.1805555555555556E-3</v>
      </c>
      <c r="J301" s="71" t="s">
        <v>4</v>
      </c>
      <c r="K301" s="75"/>
      <c r="L301" s="76">
        <f>IFERROR(VLOOKUP(F301,tblAssignWeightsWithDifficultLv[#All],2,FALSE),"")</f>
        <v>2</v>
      </c>
    </row>
    <row r="302" spans="1:12" x14ac:dyDescent="0.35">
      <c r="A302" s="70">
        <v>45363.499305555553</v>
      </c>
      <c r="B302" s="112" t="s">
        <v>162</v>
      </c>
      <c r="C302" s="77" t="s">
        <v>12</v>
      </c>
      <c r="D302" s="111" t="s">
        <v>135</v>
      </c>
      <c r="E302" s="107" t="s">
        <v>65</v>
      </c>
      <c r="F302" s="71" t="s">
        <v>51</v>
      </c>
      <c r="G302" s="72" t="s">
        <v>4</v>
      </c>
      <c r="H302" s="73" t="str">
        <f>IF(G302="","NA",IF(G302=J302,"Correct","Incorrect"))</f>
        <v>Correct</v>
      </c>
      <c r="I302" s="74">
        <v>2.5925925925925925E-3</v>
      </c>
      <c r="J302" s="71" t="s">
        <v>4</v>
      </c>
      <c r="K302" s="75"/>
      <c r="L302" s="76">
        <f>IFERROR(VLOOKUP(F302,tblAssignWeightsWithDifficultLv[#All],2,FALSE),"")</f>
        <v>2</v>
      </c>
    </row>
    <row r="303" spans="1:12" x14ac:dyDescent="0.35">
      <c r="A303" s="70">
        <v>45364.526388888888</v>
      </c>
      <c r="B303" s="112" t="s">
        <v>164</v>
      </c>
      <c r="C303" s="77" t="s">
        <v>5</v>
      </c>
      <c r="D303" s="111" t="s">
        <v>135</v>
      </c>
      <c r="E303" s="107" t="s">
        <v>35</v>
      </c>
      <c r="F303" s="71" t="s">
        <v>51</v>
      </c>
      <c r="G303" s="72" t="s">
        <v>2</v>
      </c>
      <c r="H303" s="73" t="str">
        <f>IF(G303="","NA",IF(G303=J303,"Correct","Incorrect"))</f>
        <v>Correct</v>
      </c>
      <c r="I303" s="74">
        <v>2.685185185185185E-3</v>
      </c>
      <c r="J303" s="71" t="s">
        <v>2</v>
      </c>
      <c r="K303" s="75"/>
      <c r="L303" s="76">
        <f>IFERROR(VLOOKUP(F303,tblAssignWeightsWithDifficultLv[#All],2,FALSE),"")</f>
        <v>2</v>
      </c>
    </row>
    <row r="304" spans="1:12" x14ac:dyDescent="0.35">
      <c r="A304" s="70">
        <v>45364.527777777781</v>
      </c>
      <c r="B304" s="112" t="s">
        <v>164</v>
      </c>
      <c r="C304" s="77" t="s">
        <v>5</v>
      </c>
      <c r="D304" s="111" t="s">
        <v>135</v>
      </c>
      <c r="E304" s="107" t="s">
        <v>36</v>
      </c>
      <c r="F304" s="71" t="s">
        <v>51</v>
      </c>
      <c r="G304" s="72" t="s">
        <v>4</v>
      </c>
      <c r="H304" s="73" t="str">
        <f>IF(G304="","NA",IF(G304=J304,"Correct","Incorrect"))</f>
        <v>Correct</v>
      </c>
      <c r="I304" s="74">
        <v>1.5972222222222223E-3</v>
      </c>
      <c r="J304" s="71" t="s">
        <v>4</v>
      </c>
      <c r="K304" s="75"/>
      <c r="L304" s="76">
        <f>IFERROR(VLOOKUP(F304,tblAssignWeightsWithDifficultLv[#All],2,FALSE),"")</f>
        <v>2</v>
      </c>
    </row>
    <row r="305" spans="1:12" x14ac:dyDescent="0.35">
      <c r="A305" s="70">
        <v>45364.529166666667</v>
      </c>
      <c r="B305" s="112" t="s">
        <v>164</v>
      </c>
      <c r="C305" s="77" t="s">
        <v>5</v>
      </c>
      <c r="D305" s="111" t="s">
        <v>135</v>
      </c>
      <c r="E305" s="107" t="s">
        <v>36</v>
      </c>
      <c r="F305" s="71" t="s">
        <v>51</v>
      </c>
      <c r="G305" s="72" t="s">
        <v>3</v>
      </c>
      <c r="H305" s="73" t="str">
        <f>IF(G305="","NA",IF(G305=J305,"Correct","Incorrect"))</f>
        <v>Incorrect</v>
      </c>
      <c r="I305" s="74">
        <v>1.0879629629629629E-3</v>
      </c>
      <c r="J305" s="71" t="s">
        <v>0</v>
      </c>
      <c r="K305" s="75"/>
      <c r="L305" s="76">
        <f>IFERROR(VLOOKUP(F305,tblAssignWeightsWithDifficultLv[#All],2,FALSE),"")</f>
        <v>2</v>
      </c>
    </row>
    <row r="306" spans="1:12" x14ac:dyDescent="0.35">
      <c r="A306" s="70">
        <v>45364.53125</v>
      </c>
      <c r="B306" s="112" t="s">
        <v>164</v>
      </c>
      <c r="C306" s="77" t="s">
        <v>5</v>
      </c>
      <c r="D306" s="111" t="s">
        <v>135</v>
      </c>
      <c r="E306" s="107" t="s">
        <v>39</v>
      </c>
      <c r="F306" s="71" t="s">
        <v>51</v>
      </c>
      <c r="G306" s="72" t="s">
        <v>2</v>
      </c>
      <c r="H306" s="73" t="str">
        <f>IF(G306="","NA",IF(G306=J306,"Correct","Incorrect"))</f>
        <v>Correct</v>
      </c>
      <c r="I306" s="74">
        <v>1.5393518518518519E-3</v>
      </c>
      <c r="J306" s="71" t="s">
        <v>2</v>
      </c>
      <c r="K306" s="75"/>
      <c r="L306" s="76">
        <f>IFERROR(VLOOKUP(F306,tblAssignWeightsWithDifficultLv[#All],2,FALSE),"")</f>
        <v>2</v>
      </c>
    </row>
    <row r="307" spans="1:12" x14ac:dyDescent="0.35">
      <c r="A307" s="70">
        <v>45364.532638888886</v>
      </c>
      <c r="B307" s="112" t="s">
        <v>164</v>
      </c>
      <c r="C307" s="77" t="s">
        <v>5</v>
      </c>
      <c r="D307" s="111" t="s">
        <v>135</v>
      </c>
      <c r="E307" s="107" t="s">
        <v>37</v>
      </c>
      <c r="F307" s="71" t="s">
        <v>51</v>
      </c>
      <c r="G307" s="72" t="s">
        <v>4</v>
      </c>
      <c r="H307" s="73" t="str">
        <f>IF(G307="","NA",IF(G307=J307,"Correct","Incorrect"))</f>
        <v>Correct</v>
      </c>
      <c r="I307" s="74">
        <v>1.261574074074074E-3</v>
      </c>
      <c r="J307" s="71" t="s">
        <v>4</v>
      </c>
      <c r="K307" s="75"/>
      <c r="L307" s="76">
        <f>IFERROR(VLOOKUP(F307,tblAssignWeightsWithDifficultLv[#All],2,FALSE),"")</f>
        <v>2</v>
      </c>
    </row>
    <row r="308" spans="1:12" x14ac:dyDescent="0.35">
      <c r="A308" s="70">
        <v>45364.537499999999</v>
      </c>
      <c r="B308" s="112" t="s">
        <v>164</v>
      </c>
      <c r="C308" s="77" t="s">
        <v>5</v>
      </c>
      <c r="D308" s="111" t="s">
        <v>135</v>
      </c>
      <c r="E308" s="107" t="s">
        <v>35</v>
      </c>
      <c r="F308" s="71" t="s">
        <v>53</v>
      </c>
      <c r="G308" s="72" t="s">
        <v>2</v>
      </c>
      <c r="H308" s="73" t="str">
        <f>IF(G308="","NA",IF(G308=J308,"Correct","Incorrect"))</f>
        <v>Correct</v>
      </c>
      <c r="I308" s="74">
        <v>3.8078703703703703E-3</v>
      </c>
      <c r="J308" s="71" t="s">
        <v>2</v>
      </c>
      <c r="K308" s="75"/>
      <c r="L308" s="76">
        <f>IFERROR(VLOOKUP(F308,tblAssignWeightsWithDifficultLv[#All],2,FALSE),"")</f>
        <v>6</v>
      </c>
    </row>
    <row r="309" spans="1:12" x14ac:dyDescent="0.35">
      <c r="A309" s="70">
        <v>45364.539583333331</v>
      </c>
      <c r="B309" s="112" t="s">
        <v>164</v>
      </c>
      <c r="C309" s="77" t="s">
        <v>5</v>
      </c>
      <c r="D309" s="111" t="s">
        <v>135</v>
      </c>
      <c r="E309" s="107" t="s">
        <v>37</v>
      </c>
      <c r="F309" s="71" t="s">
        <v>53</v>
      </c>
      <c r="G309" s="72" t="s">
        <v>1</v>
      </c>
      <c r="H309" s="73" t="str">
        <f>IF(G309="","NA",IF(G309=J309,"Correct","Incorrect"))</f>
        <v>Incorrect</v>
      </c>
      <c r="I309" s="74">
        <v>1.9212962962962964E-3</v>
      </c>
      <c r="J309" s="71" t="s">
        <v>2</v>
      </c>
      <c r="K309" s="75"/>
      <c r="L309" s="76">
        <f>IFERROR(VLOOKUP(F309,tblAssignWeightsWithDifficultLv[#All],2,FALSE),"")</f>
        <v>6</v>
      </c>
    </row>
    <row r="310" spans="1:12" x14ac:dyDescent="0.35">
      <c r="A310" s="70">
        <v>45364.540277777778</v>
      </c>
      <c r="B310" s="112" t="s">
        <v>164</v>
      </c>
      <c r="C310" s="77" t="s">
        <v>5</v>
      </c>
      <c r="D310" s="111" t="s">
        <v>135</v>
      </c>
      <c r="E310" s="107" t="s">
        <v>37</v>
      </c>
      <c r="F310" s="71" t="s">
        <v>53</v>
      </c>
      <c r="G310" s="72" t="s">
        <v>4</v>
      </c>
      <c r="H310" s="73" t="str">
        <f>IF(G310="","NA",IF(G310=J310,"Correct","Incorrect"))</f>
        <v>Correct</v>
      </c>
      <c r="I310" s="74">
        <v>5.2083333333333333E-4</v>
      </c>
      <c r="J310" s="71" t="s">
        <v>4</v>
      </c>
      <c r="K310" s="75"/>
      <c r="L310" s="76">
        <f>IFERROR(VLOOKUP(F310,tblAssignWeightsWithDifficultLv[#All],2,FALSE),"")</f>
        <v>6</v>
      </c>
    </row>
    <row r="311" spans="1:12" x14ac:dyDescent="0.35">
      <c r="A311" s="70">
        <v>45364.540972222225</v>
      </c>
      <c r="B311" s="112" t="s">
        <v>164</v>
      </c>
      <c r="C311" s="77" t="s">
        <v>5</v>
      </c>
      <c r="D311" s="111" t="s">
        <v>135</v>
      </c>
      <c r="E311" s="107" t="s">
        <v>37</v>
      </c>
      <c r="F311" s="71" t="s">
        <v>53</v>
      </c>
      <c r="G311" s="72" t="s">
        <v>3</v>
      </c>
      <c r="H311" s="73" t="str">
        <f>IF(G311="","NA",IF(G311=J311,"Correct","Incorrect"))</f>
        <v>Correct</v>
      </c>
      <c r="I311" s="74">
        <v>8.6805555555555551E-4</v>
      </c>
      <c r="J311" s="71" t="s">
        <v>3</v>
      </c>
      <c r="K311" s="75"/>
      <c r="L311" s="76">
        <f>IFERROR(VLOOKUP(F311,tblAssignWeightsWithDifficultLv[#All],2,FALSE),"")</f>
        <v>6</v>
      </c>
    </row>
    <row r="312" spans="1:12" x14ac:dyDescent="0.35">
      <c r="A312" s="70">
        <v>45364.542361111111</v>
      </c>
      <c r="B312" s="112" t="s">
        <v>164</v>
      </c>
      <c r="C312" s="77" t="s">
        <v>5</v>
      </c>
      <c r="D312" s="111" t="s">
        <v>135</v>
      </c>
      <c r="E312" s="107" t="s">
        <v>37</v>
      </c>
      <c r="F312" s="71" t="s">
        <v>53</v>
      </c>
      <c r="G312" s="72" t="s">
        <v>0</v>
      </c>
      <c r="H312" s="73" t="str">
        <f>IF(G312="","NA",IF(G312=J312,"Correct","Incorrect"))</f>
        <v>Incorrect</v>
      </c>
      <c r="I312" s="74">
        <v>1.1111111111111111E-3</v>
      </c>
      <c r="J312" s="71" t="s">
        <v>1</v>
      </c>
      <c r="K312" s="75"/>
      <c r="L312" s="76">
        <f>IFERROR(VLOOKUP(F312,tblAssignWeightsWithDifficultLv[#All],2,FALSE),"")</f>
        <v>6</v>
      </c>
    </row>
    <row r="313" spans="1:12" x14ac:dyDescent="0.35">
      <c r="A313" s="70">
        <v>45364.543055555558</v>
      </c>
      <c r="B313" s="112" t="s">
        <v>164</v>
      </c>
      <c r="C313" s="77" t="s">
        <v>5</v>
      </c>
      <c r="D313" s="111" t="s">
        <v>135</v>
      </c>
      <c r="E313" s="107" t="s">
        <v>39</v>
      </c>
      <c r="F313" s="71" t="s">
        <v>53</v>
      </c>
      <c r="G313" s="72" t="s">
        <v>1</v>
      </c>
      <c r="H313" s="73" t="str">
        <f>IF(G313="","NA",IF(G313=J313,"Correct","Incorrect"))</f>
        <v>Correct</v>
      </c>
      <c r="I313" s="74">
        <v>5.5555555555555556E-4</v>
      </c>
      <c r="J313" s="71" t="s">
        <v>1</v>
      </c>
      <c r="K313" s="75"/>
      <c r="L313" s="76">
        <f>IFERROR(VLOOKUP(F313,tblAssignWeightsWithDifficultLv[#All],2,FALSE),"")</f>
        <v>6</v>
      </c>
    </row>
    <row r="314" spans="1:12" x14ac:dyDescent="0.35">
      <c r="A314" s="70">
        <v>45364.545138888891</v>
      </c>
      <c r="B314" s="112" t="s">
        <v>164</v>
      </c>
      <c r="C314" s="77" t="s">
        <v>5</v>
      </c>
      <c r="D314" s="111" t="s">
        <v>135</v>
      </c>
      <c r="E314" s="107" t="s">
        <v>35</v>
      </c>
      <c r="F314" s="71" t="s">
        <v>52</v>
      </c>
      <c r="G314" s="72" t="s">
        <v>1</v>
      </c>
      <c r="H314" s="73" t="str">
        <f>IF(G314="","NA",IF(G314=J314,"Correct","Incorrect"))</f>
        <v>Correct</v>
      </c>
      <c r="I314" s="74">
        <v>4.1666666666666669E-4</v>
      </c>
      <c r="J314" s="71" t="s">
        <v>1</v>
      </c>
      <c r="K314" s="75"/>
      <c r="L314" s="76">
        <f>IFERROR(VLOOKUP(F314,tblAssignWeightsWithDifficultLv[#All],2,FALSE),"")</f>
        <v>4</v>
      </c>
    </row>
    <row r="315" spans="1:12" x14ac:dyDescent="0.35">
      <c r="A315" s="70">
        <v>45364.545138888891</v>
      </c>
      <c r="B315" s="112" t="s">
        <v>164</v>
      </c>
      <c r="C315" s="77" t="s">
        <v>5</v>
      </c>
      <c r="D315" s="111" t="s">
        <v>135</v>
      </c>
      <c r="E315" s="107" t="s">
        <v>37</v>
      </c>
      <c r="F315" s="71" t="s">
        <v>52</v>
      </c>
      <c r="G315" s="72" t="s">
        <v>3</v>
      </c>
      <c r="H315" s="73" t="str">
        <f>IF(G315="","NA",IF(G315=J315,"Correct","Incorrect"))</f>
        <v>Correct</v>
      </c>
      <c r="I315" s="74">
        <v>1.6666666666666668E-3</v>
      </c>
      <c r="J315" s="71" t="s">
        <v>3</v>
      </c>
      <c r="K315" s="75"/>
      <c r="L315" s="76">
        <f>IFERROR(VLOOKUP(F315,tblAssignWeightsWithDifficultLv[#All],2,FALSE),"")</f>
        <v>4</v>
      </c>
    </row>
    <row r="316" spans="1:12" x14ac:dyDescent="0.35">
      <c r="A316" s="70">
        <v>45364.54583333333</v>
      </c>
      <c r="B316" s="112" t="s">
        <v>164</v>
      </c>
      <c r="C316" s="77" t="s">
        <v>5</v>
      </c>
      <c r="D316" s="111" t="s">
        <v>135</v>
      </c>
      <c r="E316" s="107" t="s">
        <v>37</v>
      </c>
      <c r="F316" s="71" t="s">
        <v>52</v>
      </c>
      <c r="G316" s="72" t="s">
        <v>2</v>
      </c>
      <c r="H316" s="73" t="str">
        <f>IF(G316="","NA",IF(G316=J316,"Correct","Incorrect"))</f>
        <v>Correct</v>
      </c>
      <c r="I316" s="74">
        <v>2.8935185185185184E-4</v>
      </c>
      <c r="J316" s="71" t="s">
        <v>2</v>
      </c>
      <c r="K316" s="75"/>
      <c r="L316" s="76">
        <f>IFERROR(VLOOKUP(F316,tblAssignWeightsWithDifficultLv[#All],2,FALSE),"")</f>
        <v>4</v>
      </c>
    </row>
    <row r="317" spans="1:12" x14ac:dyDescent="0.35">
      <c r="A317" s="70">
        <v>45364.546527777777</v>
      </c>
      <c r="B317" s="112" t="s">
        <v>164</v>
      </c>
      <c r="C317" s="77" t="s">
        <v>5</v>
      </c>
      <c r="D317" s="111" t="s">
        <v>135</v>
      </c>
      <c r="E317" s="107" t="s">
        <v>41</v>
      </c>
      <c r="F317" s="71" t="s">
        <v>52</v>
      </c>
      <c r="G317" s="72" t="s">
        <v>4</v>
      </c>
      <c r="H317" s="73" t="str">
        <f>IF(G317="","NA",IF(G317=J317,"Correct","Incorrect"))</f>
        <v>Incorrect</v>
      </c>
      <c r="I317" s="74">
        <v>9.9537037037037042E-4</v>
      </c>
      <c r="J317" s="71" t="s">
        <v>2</v>
      </c>
      <c r="K317" s="75"/>
      <c r="L317" s="76">
        <f>IFERROR(VLOOKUP(F317,tblAssignWeightsWithDifficultLv[#All],2,FALSE),"")</f>
        <v>4</v>
      </c>
    </row>
    <row r="318" spans="1:12" x14ac:dyDescent="0.35">
      <c r="A318" s="70">
        <v>45364.54791666667</v>
      </c>
      <c r="B318" s="112" t="s">
        <v>164</v>
      </c>
      <c r="C318" s="77" t="s">
        <v>5</v>
      </c>
      <c r="D318" s="111" t="s">
        <v>135</v>
      </c>
      <c r="E318" s="107" t="s">
        <v>36</v>
      </c>
      <c r="F318" s="71" t="s">
        <v>52</v>
      </c>
      <c r="G318" s="72" t="s">
        <v>0</v>
      </c>
      <c r="H318" s="73" t="str">
        <f>IF(G318="","NA",IF(G318=J318,"Correct","Incorrect"))</f>
        <v>Incorrect</v>
      </c>
      <c r="I318" s="74">
        <v>1.0069444444444444E-3</v>
      </c>
      <c r="J318" s="71" t="s">
        <v>4</v>
      </c>
      <c r="K318" s="75"/>
      <c r="L318" s="76">
        <f>IFERROR(VLOOKUP(F318,tblAssignWeightsWithDifficultLv[#All],2,FALSE),"")</f>
        <v>4</v>
      </c>
    </row>
    <row r="319" spans="1:12" x14ac:dyDescent="0.35">
      <c r="A319" s="70">
        <v>45364.549305555556</v>
      </c>
      <c r="B319" s="112" t="s">
        <v>164</v>
      </c>
      <c r="C319" s="77" t="s">
        <v>5</v>
      </c>
      <c r="D319" s="111" t="s">
        <v>135</v>
      </c>
      <c r="E319" s="107" t="s">
        <v>36</v>
      </c>
      <c r="F319" s="71" t="s">
        <v>52</v>
      </c>
      <c r="G319" s="72" t="s">
        <v>4</v>
      </c>
      <c r="H319" s="73" t="str">
        <f>IF(G319="","NA",IF(G319=J319,"Correct","Incorrect"))</f>
        <v>Correct</v>
      </c>
      <c r="I319" s="74">
        <v>3.9351851851851852E-4</v>
      </c>
      <c r="J319" s="71" t="s">
        <v>4</v>
      </c>
      <c r="K319" s="75"/>
      <c r="L319" s="76">
        <f>IFERROR(VLOOKUP(F319,tblAssignWeightsWithDifficultLv[#All],2,FALSE),"")</f>
        <v>4</v>
      </c>
    </row>
    <row r="320" spans="1:12" x14ac:dyDescent="0.35">
      <c r="A320" s="70">
        <v>45365.663587962961</v>
      </c>
      <c r="B320" s="107" t="s">
        <v>169</v>
      </c>
      <c r="C320" s="77" t="s">
        <v>5</v>
      </c>
      <c r="D320" s="71">
        <v>1</v>
      </c>
      <c r="E320" s="118" t="s">
        <v>41</v>
      </c>
      <c r="F320" s="71" t="s">
        <v>53</v>
      </c>
      <c r="G320" s="72" t="s">
        <v>4</v>
      </c>
      <c r="H320" s="73" t="str">
        <f>IF(G320="","NA",IF(G320=J320,"Correct","Incorrect"))</f>
        <v>Correct</v>
      </c>
      <c r="I320" s="74">
        <v>3.9467592592592592E-3</v>
      </c>
      <c r="J320" s="71" t="s">
        <v>4</v>
      </c>
      <c r="K320" s="75"/>
      <c r="L320" s="76">
        <f>IFERROR(VLOOKUP(F320,tblAssignWeightsWithDifficultLv[#All],2,FALSE),"")</f>
        <v>6</v>
      </c>
    </row>
    <row r="321" spans="1:12" x14ac:dyDescent="0.35">
      <c r="A321" s="70">
        <v>45365.664513888885</v>
      </c>
      <c r="B321" s="107" t="s">
        <v>169</v>
      </c>
      <c r="C321" s="77" t="s">
        <v>5</v>
      </c>
      <c r="D321" s="71">
        <v>2</v>
      </c>
      <c r="E321" s="118" t="s">
        <v>41</v>
      </c>
      <c r="F321" s="71" t="s">
        <v>53</v>
      </c>
      <c r="G321" s="72" t="s">
        <v>2</v>
      </c>
      <c r="H321" s="73" t="str">
        <f>IF(G321="","NA",IF(G321=J321,"Correct","Incorrect"))</f>
        <v>Correct</v>
      </c>
      <c r="I321" s="74">
        <v>9.2592592592592596E-4</v>
      </c>
      <c r="J321" s="71" t="s">
        <v>2</v>
      </c>
      <c r="K321" s="75"/>
      <c r="L321" s="76">
        <f>IFERROR(VLOOKUP(F321,tblAssignWeightsWithDifficultLv[#All],2,FALSE),"")</f>
        <v>6</v>
      </c>
    </row>
    <row r="322" spans="1:12" x14ac:dyDescent="0.35">
      <c r="A322" s="70">
        <v>45365.665717592594</v>
      </c>
      <c r="B322" s="107" t="s">
        <v>169</v>
      </c>
      <c r="C322" s="77" t="s">
        <v>5</v>
      </c>
      <c r="D322" s="71">
        <v>3</v>
      </c>
      <c r="E322" s="118" t="s">
        <v>41</v>
      </c>
      <c r="F322" s="71" t="s">
        <v>53</v>
      </c>
      <c r="G322" s="72" t="s">
        <v>0</v>
      </c>
      <c r="H322" s="73" t="str">
        <f>IF(G322="","NA",IF(G322=J322,"Correct","Incorrect"))</f>
        <v>Incorrect</v>
      </c>
      <c r="I322" s="74">
        <v>1.2152777777777778E-3</v>
      </c>
      <c r="J322" s="71" t="s">
        <v>3</v>
      </c>
      <c r="K322" s="75"/>
      <c r="L322" s="76">
        <f>IFERROR(VLOOKUP(F322,tblAssignWeightsWithDifficultLv[#All],2,FALSE),"")</f>
        <v>6</v>
      </c>
    </row>
    <row r="323" spans="1:12" x14ac:dyDescent="0.35">
      <c r="A323" s="70">
        <v>45365.666365740741</v>
      </c>
      <c r="B323" s="107" t="s">
        <v>169</v>
      </c>
      <c r="C323" s="77" t="s">
        <v>5</v>
      </c>
      <c r="D323" s="71">
        <v>4</v>
      </c>
      <c r="E323" s="118" t="s">
        <v>41</v>
      </c>
      <c r="F323" s="71" t="s">
        <v>53</v>
      </c>
      <c r="G323" s="72" t="s">
        <v>1</v>
      </c>
      <c r="H323" s="73" t="str">
        <f>IF(G323="","NA",IF(G323=J323,"Correct","Incorrect"))</f>
        <v>Correct</v>
      </c>
      <c r="I323" s="74">
        <v>6.4814814814814813E-4</v>
      </c>
      <c r="J323" s="71" t="s">
        <v>1</v>
      </c>
      <c r="K323" s="75"/>
      <c r="L323" s="76">
        <f>IFERROR(VLOOKUP(F323,tblAssignWeightsWithDifficultLv[#All],2,FALSE),"")</f>
        <v>6</v>
      </c>
    </row>
    <row r="324" spans="1:12" x14ac:dyDescent="0.35">
      <c r="A324" s="70">
        <v>45365.666956018518</v>
      </c>
      <c r="B324" s="107" t="s">
        <v>169</v>
      </c>
      <c r="C324" s="77" t="s">
        <v>5</v>
      </c>
      <c r="D324" s="71">
        <v>5</v>
      </c>
      <c r="E324" s="118" t="s">
        <v>41</v>
      </c>
      <c r="F324" s="71" t="s">
        <v>53</v>
      </c>
      <c r="G324" s="72" t="s">
        <v>0</v>
      </c>
      <c r="H324" s="73" t="str">
        <f>IF(G324="","NA",IF(G324=J324,"Correct","Incorrect"))</f>
        <v>Correct</v>
      </c>
      <c r="I324" s="74">
        <v>5.9027777777777778E-4</v>
      </c>
      <c r="J324" s="71" t="s">
        <v>0</v>
      </c>
      <c r="K324" s="75"/>
      <c r="L324" s="76">
        <f>IFERROR(VLOOKUP(F324,tblAssignWeightsWithDifficultLv[#All],2,FALSE),"")</f>
        <v>6</v>
      </c>
    </row>
    <row r="325" spans="1:12" x14ac:dyDescent="0.35">
      <c r="A325" s="70">
        <v>45365.673321759263</v>
      </c>
      <c r="B325" s="107" t="s">
        <v>169</v>
      </c>
      <c r="C325" s="77" t="s">
        <v>5</v>
      </c>
      <c r="D325" s="71">
        <v>6</v>
      </c>
      <c r="E325" s="118" t="s">
        <v>41</v>
      </c>
      <c r="F325" s="71" t="s">
        <v>54</v>
      </c>
      <c r="G325" s="72" t="s">
        <v>4</v>
      </c>
      <c r="H325" s="73" t="str">
        <f>IF(G325="","NA",IF(G325=J325,"Correct","Incorrect"))</f>
        <v>Incorrect</v>
      </c>
      <c r="I325" s="74">
        <v>6.3657407407407404E-3</v>
      </c>
      <c r="J325" s="71" t="s">
        <v>2</v>
      </c>
      <c r="K325" s="75"/>
      <c r="L325" s="76">
        <f>IFERROR(VLOOKUP(F325,tblAssignWeightsWithDifficultLv[#All],2,FALSE),"")</f>
        <v>6</v>
      </c>
    </row>
    <row r="326" spans="1:12" x14ac:dyDescent="0.35">
      <c r="A326" s="70">
        <v>45365.675625000003</v>
      </c>
      <c r="B326" s="107" t="s">
        <v>169</v>
      </c>
      <c r="C326" s="77" t="s">
        <v>5</v>
      </c>
      <c r="D326" s="71">
        <v>7</v>
      </c>
      <c r="E326" s="118" t="s">
        <v>41</v>
      </c>
      <c r="F326" s="71" t="s">
        <v>54</v>
      </c>
      <c r="G326" s="72" t="s">
        <v>3</v>
      </c>
      <c r="H326" s="73" t="str">
        <f>IF(G326="","NA",IF(G326=J326,"Correct","Incorrect"))</f>
        <v>Correct</v>
      </c>
      <c r="I326" s="74">
        <v>2.3032407407407407E-3</v>
      </c>
      <c r="J326" s="71" t="s">
        <v>3</v>
      </c>
      <c r="K326" s="75"/>
      <c r="L326" s="76">
        <f>IFERROR(VLOOKUP(F326,tblAssignWeightsWithDifficultLv[#All],2,FALSE),"")</f>
        <v>6</v>
      </c>
    </row>
    <row r="327" spans="1:12" x14ac:dyDescent="0.35">
      <c r="A327" s="70">
        <v>45365.676342592589</v>
      </c>
      <c r="B327" s="107" t="s">
        <v>169</v>
      </c>
      <c r="C327" s="77" t="s">
        <v>5</v>
      </c>
      <c r="D327" s="71">
        <v>8</v>
      </c>
      <c r="E327" s="118" t="s">
        <v>41</v>
      </c>
      <c r="F327" s="71" t="s">
        <v>54</v>
      </c>
      <c r="G327" s="72" t="s">
        <v>3</v>
      </c>
      <c r="H327" s="73" t="str">
        <f>IF(G327="","NA",IF(G327=J327,"Correct","Incorrect"))</f>
        <v>Incorrect</v>
      </c>
      <c r="I327" s="74">
        <v>7.1759259259259259E-4</v>
      </c>
      <c r="J327" s="71" t="s">
        <v>0</v>
      </c>
      <c r="K327" s="75"/>
      <c r="L327" s="76">
        <f>IFERROR(VLOOKUP(F327,tblAssignWeightsWithDifficultLv[#All],2,FALSE),"")</f>
        <v>6</v>
      </c>
    </row>
    <row r="328" spans="1:12" x14ac:dyDescent="0.35">
      <c r="A328" s="70">
        <v>45365.678206018521</v>
      </c>
      <c r="B328" s="107" t="s">
        <v>169</v>
      </c>
      <c r="C328" s="77" t="s">
        <v>5</v>
      </c>
      <c r="D328" s="71">
        <v>9</v>
      </c>
      <c r="E328" s="118" t="s">
        <v>41</v>
      </c>
      <c r="F328" s="71" t="s">
        <v>54</v>
      </c>
      <c r="G328" s="72" t="s">
        <v>0</v>
      </c>
      <c r="H328" s="73" t="str">
        <f>IF(G328="","NA",IF(G328=J328,"Correct","Incorrect"))</f>
        <v>Incorrect</v>
      </c>
      <c r="I328" s="74">
        <v>1.8749999999999999E-3</v>
      </c>
      <c r="J328" s="71" t="s">
        <v>4</v>
      </c>
      <c r="K328" s="75"/>
      <c r="L328" s="76">
        <f>IFERROR(VLOOKUP(F328,tblAssignWeightsWithDifficultLv[#All],2,FALSE),"")</f>
        <v>6</v>
      </c>
    </row>
    <row r="329" spans="1:12" x14ac:dyDescent="0.35">
      <c r="A329" s="70">
        <v>45365.679467592592</v>
      </c>
      <c r="B329" s="107" t="s">
        <v>169</v>
      </c>
      <c r="C329" s="77" t="s">
        <v>5</v>
      </c>
      <c r="D329" s="71">
        <v>10</v>
      </c>
      <c r="E329" s="118" t="s">
        <v>41</v>
      </c>
      <c r="F329" s="71" t="s">
        <v>54</v>
      </c>
      <c r="G329" s="72" t="s">
        <v>4</v>
      </c>
      <c r="H329" s="73" t="str">
        <f>IF(G329="","NA",IF(G329=J329,"Correct","Incorrect"))</f>
        <v>Incorrect</v>
      </c>
      <c r="I329" s="74">
        <v>1.261574074074074E-3</v>
      </c>
      <c r="J329" s="71" t="s">
        <v>0</v>
      </c>
      <c r="K329" s="75" t="s">
        <v>149</v>
      </c>
      <c r="L329" s="76">
        <f>IFERROR(VLOOKUP(F329,tblAssignWeightsWithDifficultLv[#All],2,FALSE),"")</f>
        <v>6</v>
      </c>
    </row>
    <row r="330" spans="1:12" x14ac:dyDescent="0.35">
      <c r="A330" s="70">
        <v>45365.680196759262</v>
      </c>
      <c r="B330" s="107" t="s">
        <v>169</v>
      </c>
      <c r="C330" s="77" t="s">
        <v>5</v>
      </c>
      <c r="D330" s="71">
        <v>11</v>
      </c>
      <c r="E330" s="118" t="s">
        <v>41</v>
      </c>
      <c r="F330" s="71" t="s">
        <v>54</v>
      </c>
      <c r="G330" s="72" t="s">
        <v>3</v>
      </c>
      <c r="H330" s="73" t="str">
        <f>IF(G330="","NA",IF(G330=J330,"Correct","Incorrect"))</f>
        <v>Correct</v>
      </c>
      <c r="I330" s="74">
        <v>7.291666666666667E-4</v>
      </c>
      <c r="J330" s="71" t="s">
        <v>3</v>
      </c>
      <c r="K330" s="75"/>
      <c r="L330" s="76">
        <f>IFERROR(VLOOKUP(F330,tblAssignWeightsWithDifficultLv[#All],2,FALSE),"")</f>
        <v>6</v>
      </c>
    </row>
    <row r="331" spans="1:12" x14ac:dyDescent="0.35">
      <c r="A331" s="70">
        <v>45365.68068287037</v>
      </c>
      <c r="B331" s="107" t="s">
        <v>169</v>
      </c>
      <c r="C331" s="77" t="s">
        <v>5</v>
      </c>
      <c r="D331" s="71">
        <v>12</v>
      </c>
      <c r="E331" s="118" t="s">
        <v>41</v>
      </c>
      <c r="F331" s="71" t="s">
        <v>54</v>
      </c>
      <c r="G331" s="72" t="s">
        <v>2</v>
      </c>
      <c r="H331" s="73" t="str">
        <f>IF(G331="","NA",IF(G331=J331,"Correct","Incorrect"))</f>
        <v>Correct</v>
      </c>
      <c r="I331" s="74">
        <v>4.9768518518518521E-4</v>
      </c>
      <c r="J331" s="71" t="s">
        <v>2</v>
      </c>
      <c r="K331" s="75"/>
      <c r="L331" s="76">
        <f>IFERROR(VLOOKUP(F331,tblAssignWeightsWithDifficultLv[#All],2,FALSE),"")</f>
        <v>6</v>
      </c>
    </row>
    <row r="332" spans="1:12" x14ac:dyDescent="0.35">
      <c r="A332" s="70">
        <v>45365.691238425927</v>
      </c>
      <c r="B332" s="107" t="s">
        <v>169</v>
      </c>
      <c r="C332" s="77" t="s">
        <v>5</v>
      </c>
      <c r="D332" s="71">
        <v>13</v>
      </c>
      <c r="E332" s="118" t="s">
        <v>41</v>
      </c>
      <c r="F332" s="71" t="s">
        <v>53</v>
      </c>
      <c r="G332" s="72" t="s">
        <v>3</v>
      </c>
      <c r="H332" s="73" t="str">
        <f>IF(G332="","NA",IF(G332=J332,"Correct","Incorrect"))</f>
        <v>Incorrect</v>
      </c>
      <c r="I332" s="74">
        <v>5.6365740740740742E-3</v>
      </c>
      <c r="J332" s="71" t="s">
        <v>1</v>
      </c>
      <c r="K332" s="75"/>
      <c r="L332" s="76">
        <f>IFERROR(VLOOKUP(F332,tblAssignWeightsWithDifficultLv[#All],2,FALSE),"")</f>
        <v>6</v>
      </c>
    </row>
    <row r="333" spans="1:12" x14ac:dyDescent="0.35">
      <c r="A333" s="70">
        <v>45365.692175925928</v>
      </c>
      <c r="B333" s="107" t="s">
        <v>169</v>
      </c>
      <c r="C333" s="77" t="s">
        <v>5</v>
      </c>
      <c r="D333" s="71">
        <v>14</v>
      </c>
      <c r="E333" s="118" t="s">
        <v>41</v>
      </c>
      <c r="F333" s="71" t="s">
        <v>53</v>
      </c>
      <c r="G333" s="72" t="s">
        <v>4</v>
      </c>
      <c r="H333" s="73" t="str">
        <f>IF(G333="","NA",IF(G333=J333,"Correct","Incorrect"))</f>
        <v>Incorrect</v>
      </c>
      <c r="I333" s="74">
        <v>9.3749999999999997E-4</v>
      </c>
      <c r="J333" s="71" t="s">
        <v>0</v>
      </c>
      <c r="K333" s="75"/>
      <c r="L333" s="76">
        <f>IFERROR(VLOOKUP(F333,tblAssignWeightsWithDifficultLv[#All],2,FALSE),"")</f>
        <v>6</v>
      </c>
    </row>
    <row r="334" spans="1:12" x14ac:dyDescent="0.35">
      <c r="A334" s="70">
        <v>45365.692754629628</v>
      </c>
      <c r="B334" s="107" t="s">
        <v>169</v>
      </c>
      <c r="C334" s="77" t="s">
        <v>5</v>
      </c>
      <c r="D334" s="71">
        <v>15</v>
      </c>
      <c r="E334" s="118" t="s">
        <v>41</v>
      </c>
      <c r="F334" s="71" t="s">
        <v>53</v>
      </c>
      <c r="G334" s="72" t="s">
        <v>3</v>
      </c>
      <c r="H334" s="73" t="str">
        <f>IF(G334="","NA",IF(G334=J334,"Correct","Incorrect"))</f>
        <v>Correct</v>
      </c>
      <c r="I334" s="74">
        <v>5.7870370370370367E-4</v>
      </c>
      <c r="J334" s="71" t="s">
        <v>3</v>
      </c>
      <c r="K334" s="75"/>
      <c r="L334" s="76">
        <f>IFERROR(VLOOKUP(F334,tblAssignWeightsWithDifficultLv[#All],2,FALSE),"")</f>
        <v>6</v>
      </c>
    </row>
    <row r="335" spans="1:12" x14ac:dyDescent="0.35">
      <c r="A335" s="70">
        <v>45365.693912037037</v>
      </c>
      <c r="B335" s="107" t="s">
        <v>169</v>
      </c>
      <c r="C335" s="77" t="s">
        <v>5</v>
      </c>
      <c r="D335" s="71">
        <v>16</v>
      </c>
      <c r="E335" s="118" t="s">
        <v>41</v>
      </c>
      <c r="F335" s="71" t="s">
        <v>53</v>
      </c>
      <c r="G335" s="72" t="s">
        <v>2</v>
      </c>
      <c r="H335" s="73" t="str">
        <f>IF(G335="","NA",IF(G335=J335,"Correct","Incorrect"))</f>
        <v>Correct</v>
      </c>
      <c r="I335" s="74">
        <v>1.1689814814814816E-3</v>
      </c>
      <c r="J335" s="71" t="s">
        <v>2</v>
      </c>
      <c r="K335" s="75"/>
      <c r="L335" s="76">
        <f>IFERROR(VLOOKUP(F335,tblAssignWeightsWithDifficultLv[#All],2,FALSE),"")</f>
        <v>6</v>
      </c>
    </row>
    <row r="336" spans="1:12" x14ac:dyDescent="0.35">
      <c r="A336" s="70">
        <v>45365.694895833331</v>
      </c>
      <c r="B336" s="107" t="s">
        <v>169</v>
      </c>
      <c r="C336" s="77" t="s">
        <v>5</v>
      </c>
      <c r="D336" s="71">
        <v>17</v>
      </c>
      <c r="E336" s="118" t="s">
        <v>41</v>
      </c>
      <c r="F336" s="71" t="s">
        <v>53</v>
      </c>
      <c r="G336" s="72" t="s">
        <v>2</v>
      </c>
      <c r="H336" s="73" t="str">
        <f>IF(G336="","NA",IF(G336=J336,"Correct","Incorrect"))</f>
        <v>Correct</v>
      </c>
      <c r="I336" s="74">
        <v>9.7222222222222219E-4</v>
      </c>
      <c r="J336" s="71" t="s">
        <v>2</v>
      </c>
      <c r="K336" s="75"/>
      <c r="L336" s="76">
        <f>IFERROR(VLOOKUP(F336,tblAssignWeightsWithDifficultLv[#All],2,FALSE),"")</f>
        <v>6</v>
      </c>
    </row>
    <row r="337" spans="1:12" x14ac:dyDescent="0.35">
      <c r="A337" s="70">
        <v>45365.695879629631</v>
      </c>
      <c r="B337" s="107" t="s">
        <v>169</v>
      </c>
      <c r="C337" s="77" t="s">
        <v>5</v>
      </c>
      <c r="D337" s="71">
        <v>18</v>
      </c>
      <c r="E337" s="118" t="s">
        <v>41</v>
      </c>
      <c r="F337" s="71" t="s">
        <v>53</v>
      </c>
      <c r="G337" s="72" t="s">
        <v>4</v>
      </c>
      <c r="H337" s="73" t="str">
        <f>IF(G337="","NA",IF(G337=J337,"Correct","Incorrect"))</f>
        <v>Correct</v>
      </c>
      <c r="I337" s="74">
        <v>9.9537037037037042E-4</v>
      </c>
      <c r="J337" s="71" t="s">
        <v>4</v>
      </c>
      <c r="K337" s="75"/>
      <c r="L337" s="76">
        <f>IFERROR(VLOOKUP(F337,tblAssignWeightsWithDifficultLv[#All],2,FALSE),"")</f>
        <v>6</v>
      </c>
    </row>
    <row r="338" spans="1:12" x14ac:dyDescent="0.35">
      <c r="A338" s="70">
        <v>45365.698171296295</v>
      </c>
      <c r="B338" s="107" t="s">
        <v>169</v>
      </c>
      <c r="C338" s="77" t="s">
        <v>5</v>
      </c>
      <c r="D338" s="71">
        <v>19</v>
      </c>
      <c r="E338" s="118" t="s">
        <v>41</v>
      </c>
      <c r="F338" s="71" t="s">
        <v>53</v>
      </c>
      <c r="G338" s="72" t="s">
        <v>0</v>
      </c>
      <c r="H338" s="73" t="str">
        <f>IF(G338="","NA",IF(G338=J338,"Correct","Incorrect"))</f>
        <v>Correct</v>
      </c>
      <c r="I338" s="74">
        <v>2.2800925925925927E-3</v>
      </c>
      <c r="J338" s="71" t="s">
        <v>0</v>
      </c>
      <c r="K338" s="75"/>
      <c r="L338" s="76">
        <f>IFERROR(VLOOKUP(F338,tblAssignWeightsWithDifficultLv[#All],2,FALSE),"")</f>
        <v>6</v>
      </c>
    </row>
    <row r="339" spans="1:12" x14ac:dyDescent="0.35">
      <c r="A339" s="70">
        <v>45401.50372685185</v>
      </c>
      <c r="B339" s="107" t="s">
        <v>169</v>
      </c>
      <c r="C339" s="77" t="s">
        <v>5</v>
      </c>
      <c r="D339" s="71">
        <v>20</v>
      </c>
      <c r="E339" s="118" t="s">
        <v>41</v>
      </c>
      <c r="F339" s="71" t="s">
        <v>53</v>
      </c>
      <c r="G339" s="72" t="s">
        <v>0</v>
      </c>
      <c r="H339" s="73" t="str">
        <f>IF(G339="","NA",IF(G339=J339,"Correct","Incorrect"))</f>
        <v>Correct</v>
      </c>
      <c r="I339" s="74">
        <v>5.3356481481481484E-3</v>
      </c>
      <c r="J339" s="71" t="s">
        <v>0</v>
      </c>
      <c r="K339" s="75"/>
      <c r="L339" s="76">
        <f>IFERROR(VLOOKUP(F339,tblAssignWeightsWithDifficultLv[#All],2,FALSE),"")</f>
        <v>6</v>
      </c>
    </row>
    <row r="340" spans="1:12" x14ac:dyDescent="0.35">
      <c r="A340" s="70">
        <v>45401.504652777781</v>
      </c>
      <c r="B340" s="107" t="s">
        <v>169</v>
      </c>
      <c r="C340" s="77" t="s">
        <v>5</v>
      </c>
      <c r="D340" s="71">
        <v>21</v>
      </c>
      <c r="E340" s="118" t="s">
        <v>41</v>
      </c>
      <c r="F340" s="71" t="s">
        <v>53</v>
      </c>
      <c r="G340" s="72" t="s">
        <v>1</v>
      </c>
      <c r="H340" s="73" t="str">
        <f>IF(G340="","NA",IF(G340=J340,"Correct","Incorrect"))</f>
        <v>Incorrect</v>
      </c>
      <c r="I340" s="74">
        <v>9.2592592592592596E-4</v>
      </c>
      <c r="J340" s="71" t="s">
        <v>0</v>
      </c>
      <c r="K340" s="75"/>
      <c r="L340" s="76">
        <f>IFERROR(VLOOKUP(F340,tblAssignWeightsWithDifficultLv[#All],2,FALSE),"")</f>
        <v>6</v>
      </c>
    </row>
    <row r="341" spans="1:12" x14ac:dyDescent="0.35">
      <c r="A341" s="70">
        <v>45401.507164351853</v>
      </c>
      <c r="B341" s="107" t="s">
        <v>169</v>
      </c>
      <c r="C341" s="77" t="s">
        <v>5</v>
      </c>
      <c r="D341" s="71">
        <v>22</v>
      </c>
      <c r="E341" s="118" t="s">
        <v>41</v>
      </c>
      <c r="F341" s="71" t="s">
        <v>53</v>
      </c>
      <c r="G341" s="72" t="s">
        <v>2</v>
      </c>
      <c r="H341" s="73" t="str">
        <f>IF(G341="","NA",IF(G341=J341,"Correct","Incorrect"))</f>
        <v>Correct</v>
      </c>
      <c r="I341" s="74">
        <v>1.7939814814814815E-3</v>
      </c>
      <c r="J341" s="71" t="s">
        <v>2</v>
      </c>
      <c r="K341" s="75"/>
      <c r="L341" s="76">
        <f>IFERROR(VLOOKUP(F341,tblAssignWeightsWithDifficultLv[#All],2,FALSE),"")</f>
        <v>6</v>
      </c>
    </row>
    <row r="342" spans="1:12" x14ac:dyDescent="0.35">
      <c r="A342" s="70">
        <v>45401.507928240739</v>
      </c>
      <c r="B342" s="107" t="s">
        <v>169</v>
      </c>
      <c r="C342" s="77" t="s">
        <v>5</v>
      </c>
      <c r="D342" s="71">
        <v>23</v>
      </c>
      <c r="E342" s="118" t="s">
        <v>41</v>
      </c>
      <c r="F342" s="71" t="s">
        <v>53</v>
      </c>
      <c r="G342" s="72" t="s">
        <v>4</v>
      </c>
      <c r="H342" s="73" t="str">
        <f>IF(G342="","NA",IF(G342=J342,"Correct","Incorrect"))</f>
        <v>Correct</v>
      </c>
      <c r="I342" s="74">
        <v>7.6388888888888893E-4</v>
      </c>
      <c r="J342" s="71" t="s">
        <v>4</v>
      </c>
      <c r="K342" s="75"/>
      <c r="L342" s="76">
        <f>IFERROR(VLOOKUP(F342,tblAssignWeightsWithDifficultLv[#All],2,FALSE),"")</f>
        <v>6</v>
      </c>
    </row>
    <row r="343" spans="1:12" x14ac:dyDescent="0.35">
      <c r="A343" s="70">
        <v>45401.508796296293</v>
      </c>
      <c r="B343" s="107" t="s">
        <v>169</v>
      </c>
      <c r="C343" s="77" t="s">
        <v>5</v>
      </c>
      <c r="D343" s="71">
        <v>24</v>
      </c>
      <c r="E343" s="118" t="s">
        <v>41</v>
      </c>
      <c r="F343" s="71" t="s">
        <v>53</v>
      </c>
      <c r="G343" s="72" t="s">
        <v>3</v>
      </c>
      <c r="H343" s="73" t="str">
        <f>IF(G343="","NA",IF(G343=J343,"Correct","Incorrect"))</f>
        <v>Correct</v>
      </c>
      <c r="I343" s="74">
        <v>8.6805555555555551E-4</v>
      </c>
      <c r="J343" s="71" t="s">
        <v>3</v>
      </c>
      <c r="K343" s="75"/>
      <c r="L343" s="76">
        <f>IFERROR(VLOOKUP(F343,tblAssignWeightsWithDifficultLv[#All],2,FALSE),"")</f>
        <v>6</v>
      </c>
    </row>
    <row r="344" spans="1:12" x14ac:dyDescent="0.35">
      <c r="A344" s="70">
        <v>45401.509618055556</v>
      </c>
      <c r="B344" s="107" t="s">
        <v>169</v>
      </c>
      <c r="C344" s="77" t="s">
        <v>5</v>
      </c>
      <c r="D344" s="71">
        <v>25</v>
      </c>
      <c r="E344" s="118" t="s">
        <v>41</v>
      </c>
      <c r="F344" s="71" t="s">
        <v>53</v>
      </c>
      <c r="G344" s="72" t="s">
        <v>4</v>
      </c>
      <c r="H344" s="73" t="str">
        <f>IF(G344="","NA",IF(G344=J344,"Correct","Incorrect"))</f>
        <v>Correct</v>
      </c>
      <c r="I344" s="74">
        <v>8.2175925925925927E-4</v>
      </c>
      <c r="J344" s="71" t="s">
        <v>4</v>
      </c>
      <c r="K344" s="75"/>
      <c r="L344" s="76">
        <f>IFERROR(VLOOKUP(F344,tblAssignWeightsWithDifficultLv[#All],2,FALSE),"")</f>
        <v>6</v>
      </c>
    </row>
    <row r="345" spans="1:12" x14ac:dyDescent="0.35">
      <c r="A345" s="70">
        <v>45401.510289351849</v>
      </c>
      <c r="B345" s="107" t="s">
        <v>169</v>
      </c>
      <c r="C345" s="77" t="s">
        <v>5</v>
      </c>
      <c r="D345" s="71">
        <v>26</v>
      </c>
      <c r="E345" s="118" t="s">
        <v>41</v>
      </c>
      <c r="F345" s="71" t="s">
        <v>53</v>
      </c>
      <c r="G345" s="72" t="s">
        <v>3</v>
      </c>
      <c r="H345" s="73" t="str">
        <f>IF(G345="","NA",IF(G345=J345,"Correct","Incorrect"))</f>
        <v>Correct</v>
      </c>
      <c r="I345" s="74">
        <v>6.7129629629629625E-4</v>
      </c>
      <c r="J345" s="71" t="s">
        <v>3</v>
      </c>
      <c r="K345" s="75"/>
      <c r="L345" s="76">
        <f>IFERROR(VLOOKUP(F345,tblAssignWeightsWithDifficultLv[#All],2,FALSE),"")</f>
        <v>6</v>
      </c>
    </row>
    <row r="346" spans="1:12" x14ac:dyDescent="0.35">
      <c r="A346" s="70">
        <v>45401.510810185187</v>
      </c>
      <c r="B346" s="107" t="s">
        <v>169</v>
      </c>
      <c r="C346" s="77" t="s">
        <v>5</v>
      </c>
      <c r="D346" s="71">
        <v>27</v>
      </c>
      <c r="E346" s="118" t="s">
        <v>41</v>
      </c>
      <c r="F346" s="71" t="s">
        <v>53</v>
      </c>
      <c r="G346" s="72" t="s">
        <v>1</v>
      </c>
      <c r="H346" s="73" t="str">
        <f>IF(G346="","NA",IF(G346=J346,"Correct","Incorrect"))</f>
        <v>Correct</v>
      </c>
      <c r="I346" s="74">
        <v>5.2083333333333333E-4</v>
      </c>
      <c r="J346" s="71" t="s">
        <v>1</v>
      </c>
      <c r="K346" s="75"/>
      <c r="L346" s="76">
        <f>IFERROR(VLOOKUP(F346,tblAssignWeightsWithDifficultLv[#All],2,FALSE),"")</f>
        <v>6</v>
      </c>
    </row>
    <row r="347" spans="1:12" x14ac:dyDescent="0.35">
      <c r="A347" s="70">
        <v>45401.676388888889</v>
      </c>
      <c r="B347" s="112" t="s">
        <v>165</v>
      </c>
      <c r="C347" s="77" t="s">
        <v>6</v>
      </c>
      <c r="D347" s="111" t="s">
        <v>135</v>
      </c>
      <c r="E347" s="107" t="s">
        <v>97</v>
      </c>
      <c r="F347" s="71" t="s">
        <v>51</v>
      </c>
      <c r="G347" s="72" t="s">
        <v>2</v>
      </c>
      <c r="H347" s="73" t="str">
        <f>IF(G347="","NA",IF(G347=J347,"Correct","Incorrect"))</f>
        <v>Correct</v>
      </c>
      <c r="I347" s="74">
        <v>1.9444444444444444E-3</v>
      </c>
      <c r="J347" s="71" t="s">
        <v>2</v>
      </c>
      <c r="K347" s="75"/>
      <c r="L347" s="76">
        <f>IFERROR(VLOOKUP(F347,tblAssignWeightsWithDifficultLv[#All],2,FALSE),"")</f>
        <v>2</v>
      </c>
    </row>
    <row r="348" spans="1:12" x14ac:dyDescent="0.35">
      <c r="A348" s="70">
        <v>45401.677777777775</v>
      </c>
      <c r="B348" s="112" t="s">
        <v>165</v>
      </c>
      <c r="C348" s="77" t="s">
        <v>6</v>
      </c>
      <c r="D348" s="111" t="s">
        <v>135</v>
      </c>
      <c r="E348" s="107" t="s">
        <v>97</v>
      </c>
      <c r="F348" s="71" t="s">
        <v>51</v>
      </c>
      <c r="G348" s="72" t="s">
        <v>1</v>
      </c>
      <c r="H348" s="73" t="str">
        <f>IF(G348="","NA",IF(G348=J348,"Correct","Incorrect"))</f>
        <v>Incorrect</v>
      </c>
      <c r="I348" s="74">
        <v>1.724537037037037E-3</v>
      </c>
      <c r="J348" s="71" t="s">
        <v>0</v>
      </c>
      <c r="K348" s="75"/>
      <c r="L348" s="76">
        <f>IFERROR(VLOOKUP(F348,tblAssignWeightsWithDifficultLv[#All],2,FALSE),"")</f>
        <v>2</v>
      </c>
    </row>
    <row r="349" spans="1:12" x14ac:dyDescent="0.35">
      <c r="A349" s="70">
        <v>45401.683333333334</v>
      </c>
      <c r="B349" s="112" t="s">
        <v>165</v>
      </c>
      <c r="C349" s="77" t="s">
        <v>6</v>
      </c>
      <c r="D349" s="111" t="s">
        <v>135</v>
      </c>
      <c r="E349" s="107" t="s">
        <v>96</v>
      </c>
      <c r="F349" s="71" t="s">
        <v>51</v>
      </c>
      <c r="G349" s="72" t="s">
        <v>2</v>
      </c>
      <c r="H349" s="73" t="str">
        <f>IF(G349="","NA",IF(G349=J349,"Correct","Incorrect"))</f>
        <v>Incorrect</v>
      </c>
      <c r="I349" s="74">
        <v>1.9212962962962964E-3</v>
      </c>
      <c r="J349" s="71" t="s">
        <v>1</v>
      </c>
      <c r="K349" s="75"/>
      <c r="L349" s="76">
        <f>IFERROR(VLOOKUP(F349,tblAssignWeightsWithDifficultLv[#All],2,FALSE),"")</f>
        <v>2</v>
      </c>
    </row>
    <row r="350" spans="1:12" x14ac:dyDescent="0.35">
      <c r="A350" s="70">
        <v>45401.68472222222</v>
      </c>
      <c r="B350" s="112" t="s">
        <v>165</v>
      </c>
      <c r="C350" s="77" t="s">
        <v>6</v>
      </c>
      <c r="D350" s="111" t="s">
        <v>135</v>
      </c>
      <c r="E350" s="107" t="s">
        <v>97</v>
      </c>
      <c r="F350" s="71" t="s">
        <v>51</v>
      </c>
      <c r="G350" s="72" t="s">
        <v>0</v>
      </c>
      <c r="H350" s="73" t="str">
        <f>IF(G350="","NA",IF(G350=J350,"Correct","Incorrect"))</f>
        <v>Correct</v>
      </c>
      <c r="I350" s="74">
        <v>9.4907407407407408E-4</v>
      </c>
      <c r="J350" s="71" t="s">
        <v>0</v>
      </c>
      <c r="K350" s="75"/>
      <c r="L350" s="76">
        <f>IFERROR(VLOOKUP(F350,tblAssignWeightsWithDifficultLv[#All],2,FALSE),"")</f>
        <v>2</v>
      </c>
    </row>
    <row r="351" spans="1:12" x14ac:dyDescent="0.35">
      <c r="A351" s="70">
        <v>45401.686111111114</v>
      </c>
      <c r="B351" s="112" t="s">
        <v>165</v>
      </c>
      <c r="C351" s="77" t="s">
        <v>6</v>
      </c>
      <c r="D351" s="111" t="s">
        <v>135</v>
      </c>
      <c r="E351" s="107" t="s">
        <v>96</v>
      </c>
      <c r="F351" s="71" t="s">
        <v>51</v>
      </c>
      <c r="G351" s="72" t="s">
        <v>4</v>
      </c>
      <c r="H351" s="73" t="str">
        <f>IF(G351="","NA",IF(G351=J351,"Correct","Incorrect"))</f>
        <v>Correct</v>
      </c>
      <c r="I351" s="74">
        <v>1.1574074074074073E-3</v>
      </c>
      <c r="J351" s="71" t="s">
        <v>4</v>
      </c>
      <c r="K351" s="75"/>
      <c r="L351" s="76">
        <f>IFERROR(VLOOKUP(F351,tblAssignWeightsWithDifficultLv[#All],2,FALSE),"")</f>
        <v>2</v>
      </c>
    </row>
    <row r="352" spans="1:12" x14ac:dyDescent="0.35">
      <c r="A352" s="70">
        <v>45401.6875</v>
      </c>
      <c r="B352" s="112" t="s">
        <v>165</v>
      </c>
      <c r="C352" s="77" t="s">
        <v>6</v>
      </c>
      <c r="D352" s="111" t="s">
        <v>135</v>
      </c>
      <c r="E352" s="107" t="s">
        <v>96</v>
      </c>
      <c r="F352" s="71" t="s">
        <v>51</v>
      </c>
      <c r="G352" s="72" t="s">
        <v>3</v>
      </c>
      <c r="H352" s="73" t="str">
        <f>IF(G352="","NA",IF(G352=J352,"Correct","Incorrect"))</f>
        <v>Correct</v>
      </c>
      <c r="I352" s="74">
        <v>1.261574074074074E-3</v>
      </c>
      <c r="J352" s="71" t="s">
        <v>3</v>
      </c>
      <c r="K352" s="75"/>
      <c r="L352" s="76">
        <f>IFERROR(VLOOKUP(F352,tblAssignWeightsWithDifficultLv[#All],2,FALSE),"")</f>
        <v>2</v>
      </c>
    </row>
    <row r="353" spans="1:12" x14ac:dyDescent="0.35">
      <c r="A353" s="70">
        <v>45401.688888888886</v>
      </c>
      <c r="B353" s="112" t="s">
        <v>165</v>
      </c>
      <c r="C353" s="77" t="s">
        <v>6</v>
      </c>
      <c r="D353" s="111" t="s">
        <v>135</v>
      </c>
      <c r="E353" s="107" t="s">
        <v>97</v>
      </c>
      <c r="F353" s="71" t="s">
        <v>51</v>
      </c>
      <c r="G353" s="72" t="s">
        <v>1</v>
      </c>
      <c r="H353" s="73" t="str">
        <f>IF(G353="","NA",IF(G353=J353,"Correct","Incorrect"))</f>
        <v>Incorrect</v>
      </c>
      <c r="I353" s="74">
        <v>1.2962962962962963E-3</v>
      </c>
      <c r="J353" s="71" t="s">
        <v>3</v>
      </c>
      <c r="K353" s="75"/>
      <c r="L353" s="76">
        <f>IFERROR(VLOOKUP(F353,tblAssignWeightsWithDifficultLv[#All],2,FALSE),"")</f>
        <v>2</v>
      </c>
    </row>
    <row r="354" spans="1:12" x14ac:dyDescent="0.35">
      <c r="A354" s="70">
        <v>45401.693055555559</v>
      </c>
      <c r="B354" s="112" t="s">
        <v>165</v>
      </c>
      <c r="C354" s="77" t="s">
        <v>6</v>
      </c>
      <c r="D354" s="111" t="s">
        <v>135</v>
      </c>
      <c r="E354" s="107" t="s">
        <v>97</v>
      </c>
      <c r="F354" s="71" t="s">
        <v>51</v>
      </c>
      <c r="G354" s="72" t="s">
        <v>0</v>
      </c>
      <c r="H354" s="73" t="str">
        <f>IF(G354="","NA",IF(G354=J354,"Correct","Incorrect"))</f>
        <v>Correct</v>
      </c>
      <c r="I354" s="74">
        <v>1.4120370370370369E-3</v>
      </c>
      <c r="J354" s="71" t="s">
        <v>0</v>
      </c>
      <c r="K354" s="75"/>
      <c r="L354" s="76">
        <f>IFERROR(VLOOKUP(F354,tblAssignWeightsWithDifficultLv[#All],2,FALSE),"")</f>
        <v>2</v>
      </c>
    </row>
    <row r="355" spans="1:12" x14ac:dyDescent="0.35">
      <c r="A355" s="70">
        <v>45401.694444444445</v>
      </c>
      <c r="B355" s="112" t="s">
        <v>165</v>
      </c>
      <c r="C355" s="77" t="s">
        <v>6</v>
      </c>
      <c r="D355" s="111" t="s">
        <v>135</v>
      </c>
      <c r="E355" s="107" t="s">
        <v>96</v>
      </c>
      <c r="F355" s="71" t="s">
        <v>51</v>
      </c>
      <c r="G355" s="72" t="s">
        <v>3</v>
      </c>
      <c r="H355" s="73" t="str">
        <f>IF(G355="","NA",IF(G355=J355,"Correct","Incorrect"))</f>
        <v>Correct</v>
      </c>
      <c r="I355" s="74">
        <v>1.261574074074074E-3</v>
      </c>
      <c r="J355" s="71" t="s">
        <v>3</v>
      </c>
      <c r="K355" s="75"/>
      <c r="L355" s="76">
        <f>IFERROR(VLOOKUP(F355,tblAssignWeightsWithDifficultLv[#All],2,FALSE),"")</f>
        <v>2</v>
      </c>
    </row>
    <row r="356" spans="1:12" x14ac:dyDescent="0.35">
      <c r="A356" s="70">
        <v>45401.695833333331</v>
      </c>
      <c r="B356" s="112" t="s">
        <v>165</v>
      </c>
      <c r="C356" s="77" t="s">
        <v>6</v>
      </c>
      <c r="D356" s="111" t="s">
        <v>135</v>
      </c>
      <c r="E356" s="107" t="s">
        <v>97</v>
      </c>
      <c r="F356" s="71" t="s">
        <v>51</v>
      </c>
      <c r="G356" s="72" t="s">
        <v>3</v>
      </c>
      <c r="H356" s="73" t="str">
        <f>IF(G356="","NA",IF(G356=J356,"Correct","Incorrect"))</f>
        <v>Correct</v>
      </c>
      <c r="I356" s="74">
        <v>1.2268518518518518E-3</v>
      </c>
      <c r="J356" s="71" t="s">
        <v>3</v>
      </c>
      <c r="K356" s="75"/>
      <c r="L356" s="76">
        <f>IFERROR(VLOOKUP(F356,tblAssignWeightsWithDifficultLv[#All],2,FALSE),"")</f>
        <v>2</v>
      </c>
    </row>
    <row r="357" spans="1:12" x14ac:dyDescent="0.35">
      <c r="A357" s="70">
        <v>45401.697916666664</v>
      </c>
      <c r="B357" s="112" t="s">
        <v>165</v>
      </c>
      <c r="C357" s="77" t="s">
        <v>6</v>
      </c>
      <c r="D357" s="111" t="s">
        <v>135</v>
      </c>
      <c r="E357" s="107" t="s">
        <v>96</v>
      </c>
      <c r="F357" s="71" t="s">
        <v>51</v>
      </c>
      <c r="G357" s="72" t="s">
        <v>0</v>
      </c>
      <c r="H357" s="73" t="str">
        <f>IF(G357="","NA",IF(G357=J357,"Correct","Incorrect"))</f>
        <v>Correct</v>
      </c>
      <c r="I357" s="74">
        <v>1.6203703703703703E-3</v>
      </c>
      <c r="J357" s="71" t="s">
        <v>0</v>
      </c>
      <c r="K357" s="75"/>
      <c r="L357" s="76">
        <f>IFERROR(VLOOKUP(F357,tblAssignWeightsWithDifficultLv[#All],2,FALSE),"")</f>
        <v>2</v>
      </c>
    </row>
    <row r="358" spans="1:12" x14ac:dyDescent="0.35">
      <c r="A358" s="70">
        <v>45401.698611111111</v>
      </c>
      <c r="B358" s="112" t="s">
        <v>165</v>
      </c>
      <c r="C358" s="77" t="s">
        <v>6</v>
      </c>
      <c r="D358" s="111" t="s">
        <v>135</v>
      </c>
      <c r="E358" s="107" t="s">
        <v>97</v>
      </c>
      <c r="F358" s="71" t="s">
        <v>51</v>
      </c>
      <c r="G358" s="72" t="s">
        <v>2</v>
      </c>
      <c r="H358" s="73" t="str">
        <f>IF(G358="","NA",IF(G358=J358,"Correct","Incorrect"))</f>
        <v>Correct</v>
      </c>
      <c r="I358" s="74">
        <v>1.0995370370370371E-3</v>
      </c>
      <c r="J358" s="71" t="s">
        <v>2</v>
      </c>
      <c r="K358" s="75"/>
      <c r="L358" s="76">
        <f>IFERROR(VLOOKUP(F358,tblAssignWeightsWithDifficultLv[#All],2,FALSE),"")</f>
        <v>2</v>
      </c>
    </row>
    <row r="359" spans="1:12" x14ac:dyDescent="0.35">
      <c r="A359" s="70">
        <v>45401.7</v>
      </c>
      <c r="B359" s="112" t="s">
        <v>165</v>
      </c>
      <c r="C359" s="77" t="s">
        <v>6</v>
      </c>
      <c r="D359" s="111" t="s">
        <v>135</v>
      </c>
      <c r="E359" s="107" t="s">
        <v>97</v>
      </c>
      <c r="F359" s="71" t="s">
        <v>51</v>
      </c>
      <c r="G359" s="72" t="s">
        <v>3</v>
      </c>
      <c r="H359" s="73" t="str">
        <f>IF(G359="","NA",IF(G359=J359,"Correct","Incorrect"))</f>
        <v>Correct</v>
      </c>
      <c r="I359" s="74">
        <v>1.1226851851851851E-3</v>
      </c>
      <c r="J359" s="71" t="s">
        <v>3</v>
      </c>
      <c r="K359" s="75"/>
      <c r="L359" s="76">
        <f>IFERROR(VLOOKUP(F359,tblAssignWeightsWithDifficultLv[#All],2,FALSE),"")</f>
        <v>2</v>
      </c>
    </row>
    <row r="360" spans="1:12" x14ac:dyDescent="0.35">
      <c r="A360" s="70">
        <v>45401.701388888891</v>
      </c>
      <c r="B360" s="112" t="s">
        <v>165</v>
      </c>
      <c r="C360" s="77" t="s">
        <v>6</v>
      </c>
      <c r="D360" s="111" t="s">
        <v>135</v>
      </c>
      <c r="E360" s="107" t="s">
        <v>97</v>
      </c>
      <c r="F360" s="71" t="s">
        <v>51</v>
      </c>
      <c r="G360" s="72" t="s">
        <v>2</v>
      </c>
      <c r="H360" s="73" t="str">
        <f>IF(G360="","NA",IF(G360=J360,"Correct","Incorrect"))</f>
        <v>Correct</v>
      </c>
      <c r="I360" s="74">
        <v>9.9537037037037042E-4</v>
      </c>
      <c r="J360" s="71" t="s">
        <v>2</v>
      </c>
      <c r="K360" s="75"/>
      <c r="L360" s="76">
        <f>IFERROR(VLOOKUP(F360,tblAssignWeightsWithDifficultLv[#All],2,FALSE),"")</f>
        <v>2</v>
      </c>
    </row>
    <row r="361" spans="1:12" x14ac:dyDescent="0.35">
      <c r="A361" s="70">
        <v>45401.702777777777</v>
      </c>
      <c r="B361" s="112" t="s">
        <v>165</v>
      </c>
      <c r="C361" s="77" t="s">
        <v>6</v>
      </c>
      <c r="D361" s="111" t="s">
        <v>135</v>
      </c>
      <c r="E361" s="107" t="s">
        <v>96</v>
      </c>
      <c r="F361" s="71" t="s">
        <v>53</v>
      </c>
      <c r="G361" s="72" t="s">
        <v>1</v>
      </c>
      <c r="H361" s="73" t="str">
        <f>IF(G361="","NA",IF(G361=J361,"Correct","Incorrect"))</f>
        <v>Incorrect</v>
      </c>
      <c r="I361" s="74">
        <v>1.4930555555555556E-3</v>
      </c>
      <c r="J361" s="71" t="s">
        <v>3</v>
      </c>
      <c r="K361" s="75"/>
      <c r="L361" s="76">
        <f>IFERROR(VLOOKUP(F361,tblAssignWeightsWithDifficultLv[#All],2,FALSE),"")</f>
        <v>6</v>
      </c>
    </row>
    <row r="362" spans="1:12" x14ac:dyDescent="0.35">
      <c r="A362" s="70">
        <v>45404.444444444445</v>
      </c>
      <c r="B362" s="112" t="s">
        <v>167</v>
      </c>
      <c r="C362" s="77" t="s">
        <v>6</v>
      </c>
      <c r="D362" s="111" t="s">
        <v>135</v>
      </c>
      <c r="E362" s="107" t="s">
        <v>34</v>
      </c>
      <c r="F362" s="71" t="s">
        <v>51</v>
      </c>
      <c r="G362" s="72" t="s">
        <v>2</v>
      </c>
      <c r="H362" s="73" t="str">
        <f>IF(G362="","NA",IF(G362=J362,"Correct","Incorrect"))</f>
        <v>Correct</v>
      </c>
      <c r="I362" s="74">
        <v>1.2037037037037038E-3</v>
      </c>
      <c r="J362" s="71" t="s">
        <v>2</v>
      </c>
      <c r="K362" s="75"/>
      <c r="L362" s="76">
        <f>IFERROR(VLOOKUP(F362,tblAssignWeightsWithDifficultLv[#All],2,FALSE),"")</f>
        <v>2</v>
      </c>
    </row>
    <row r="363" spans="1:12" x14ac:dyDescent="0.35">
      <c r="A363" s="70">
        <v>45404.445138888892</v>
      </c>
      <c r="B363" s="112" t="s">
        <v>167</v>
      </c>
      <c r="C363" s="77" t="s">
        <v>6</v>
      </c>
      <c r="D363" s="111" t="s">
        <v>135</v>
      </c>
      <c r="E363" s="107" t="s">
        <v>34</v>
      </c>
      <c r="F363" s="71" t="s">
        <v>51</v>
      </c>
      <c r="G363" s="72" t="s">
        <v>3</v>
      </c>
      <c r="H363" s="73" t="str">
        <f>IF(G363="","NA",IF(G363=J363,"Correct","Incorrect"))</f>
        <v>Correct</v>
      </c>
      <c r="I363" s="74">
        <v>8.6805555555555551E-4</v>
      </c>
      <c r="J363" s="71" t="s">
        <v>3</v>
      </c>
      <c r="K363" s="75"/>
      <c r="L363" s="76">
        <f>IFERROR(VLOOKUP(F363,tblAssignWeightsWithDifficultLv[#All],2,FALSE),"")</f>
        <v>2</v>
      </c>
    </row>
    <row r="364" spans="1:12" x14ac:dyDescent="0.35">
      <c r="A364" s="70">
        <v>45404.446527777778</v>
      </c>
      <c r="B364" s="112" t="s">
        <v>167</v>
      </c>
      <c r="C364" s="77" t="s">
        <v>6</v>
      </c>
      <c r="D364" s="111" t="s">
        <v>135</v>
      </c>
      <c r="E364" s="107" t="s">
        <v>34</v>
      </c>
      <c r="F364" s="71" t="s">
        <v>51</v>
      </c>
      <c r="G364" s="72" t="s">
        <v>2</v>
      </c>
      <c r="H364" s="73" t="str">
        <f>IF(G364="","NA",IF(G364=J364,"Correct","Incorrect"))</f>
        <v>Correct</v>
      </c>
      <c r="I364" s="74">
        <v>6.7129629629629625E-4</v>
      </c>
      <c r="J364" s="71" t="s">
        <v>2</v>
      </c>
      <c r="K364" s="75"/>
      <c r="L364" s="76">
        <f>IFERROR(VLOOKUP(F364,tblAssignWeightsWithDifficultLv[#All],2,FALSE),"")</f>
        <v>2</v>
      </c>
    </row>
    <row r="365" spans="1:12" x14ac:dyDescent="0.35">
      <c r="A365" s="70">
        <v>45404.447222222225</v>
      </c>
      <c r="B365" s="112" t="s">
        <v>167</v>
      </c>
      <c r="C365" s="77" t="s">
        <v>6</v>
      </c>
      <c r="D365" s="111" t="s">
        <v>135</v>
      </c>
      <c r="E365" s="107" t="s">
        <v>34</v>
      </c>
      <c r="F365" s="71" t="s">
        <v>51</v>
      </c>
      <c r="G365" s="72" t="s">
        <v>0</v>
      </c>
      <c r="H365" s="73" t="str">
        <f>IF(G365="","NA",IF(G365=J365,"Correct","Incorrect"))</f>
        <v>Correct</v>
      </c>
      <c r="I365" s="74">
        <v>8.6805555555555551E-4</v>
      </c>
      <c r="J365" s="71" t="s">
        <v>0</v>
      </c>
      <c r="K365" s="75"/>
      <c r="L365" s="76">
        <f>IFERROR(VLOOKUP(F365,tblAssignWeightsWithDifficultLv[#All],2,FALSE),"")</f>
        <v>2</v>
      </c>
    </row>
    <row r="366" spans="1:12" x14ac:dyDescent="0.35">
      <c r="A366" s="70">
        <v>45404.448611111111</v>
      </c>
      <c r="B366" s="112" t="s">
        <v>167</v>
      </c>
      <c r="C366" s="77" t="s">
        <v>6</v>
      </c>
      <c r="D366" s="111" t="s">
        <v>135</v>
      </c>
      <c r="E366" s="107" t="s">
        <v>34</v>
      </c>
      <c r="F366" s="71" t="s">
        <v>53</v>
      </c>
      <c r="G366" s="72" t="s">
        <v>0</v>
      </c>
      <c r="H366" s="73" t="str">
        <f>IF(G366="","NA",IF(G366=J366,"Correct","Incorrect"))</f>
        <v>Correct</v>
      </c>
      <c r="I366" s="74">
        <v>1.5625000000000001E-3</v>
      </c>
      <c r="J366" s="71" t="s">
        <v>0</v>
      </c>
      <c r="K366" s="75"/>
      <c r="L366" s="76">
        <f>IFERROR(VLOOKUP(F366,tblAssignWeightsWithDifficultLv[#All],2,FALSE),"")</f>
        <v>6</v>
      </c>
    </row>
    <row r="367" spans="1:12" x14ac:dyDescent="0.35">
      <c r="A367" s="70">
        <v>45404.450694444444</v>
      </c>
      <c r="B367" s="112" t="s">
        <v>167</v>
      </c>
      <c r="C367" s="77" t="s">
        <v>6</v>
      </c>
      <c r="D367" s="111" t="s">
        <v>135</v>
      </c>
      <c r="E367" s="107" t="s">
        <v>34</v>
      </c>
      <c r="F367" s="71" t="s">
        <v>51</v>
      </c>
      <c r="G367" s="72" t="s">
        <v>4</v>
      </c>
      <c r="H367" s="73" t="str">
        <f>IF(G367="","NA",IF(G367=J367,"Correct","Incorrect"))</f>
        <v>Incorrect</v>
      </c>
      <c r="I367" s="74">
        <v>1.2847222222222223E-3</v>
      </c>
      <c r="J367" s="71" t="s">
        <v>2</v>
      </c>
      <c r="K367" s="75"/>
      <c r="L367" s="76">
        <f>IFERROR(VLOOKUP(F367,tblAssignWeightsWithDifficultLv[#All],2,FALSE),"")</f>
        <v>2</v>
      </c>
    </row>
    <row r="368" spans="1:12" x14ac:dyDescent="0.35">
      <c r="A368" s="70">
        <v>45404.451388888891</v>
      </c>
      <c r="B368" s="112" t="s">
        <v>167</v>
      </c>
      <c r="C368" s="77" t="s">
        <v>6</v>
      </c>
      <c r="D368" s="111" t="s">
        <v>135</v>
      </c>
      <c r="E368" s="107" t="s">
        <v>34</v>
      </c>
      <c r="F368" s="71" t="s">
        <v>51</v>
      </c>
      <c r="G368" s="72" t="s">
        <v>1</v>
      </c>
      <c r="H368" s="73" t="str">
        <f>IF(G368="","NA",IF(G368=J368,"Correct","Incorrect"))</f>
        <v>Incorrect</v>
      </c>
      <c r="I368" s="74">
        <v>7.291666666666667E-4</v>
      </c>
      <c r="J368" s="71" t="s">
        <v>2</v>
      </c>
      <c r="K368" s="75"/>
      <c r="L368" s="76">
        <f>IFERROR(VLOOKUP(F368,tblAssignWeightsWithDifficultLv[#All],2,FALSE),"")</f>
        <v>2</v>
      </c>
    </row>
    <row r="369" spans="1:12" x14ac:dyDescent="0.35">
      <c r="A369" s="70">
        <v>45404.453472222223</v>
      </c>
      <c r="B369" s="112" t="s">
        <v>167</v>
      </c>
      <c r="C369" s="77" t="s">
        <v>6</v>
      </c>
      <c r="D369" s="111" t="s">
        <v>135</v>
      </c>
      <c r="E369" s="107" t="s">
        <v>34</v>
      </c>
      <c r="F369" s="71" t="s">
        <v>51</v>
      </c>
      <c r="G369" s="72" t="s">
        <v>3</v>
      </c>
      <c r="H369" s="73" t="str">
        <f>IF(G369="","NA",IF(G369=J369,"Correct","Incorrect"))</f>
        <v>Correct</v>
      </c>
      <c r="I369" s="74">
        <v>1.1805555555555556E-3</v>
      </c>
      <c r="J369" s="71" t="s">
        <v>3</v>
      </c>
      <c r="K369" s="75"/>
      <c r="L369" s="76">
        <f>IFERROR(VLOOKUP(F369,tblAssignWeightsWithDifficultLv[#All],2,FALSE),"")</f>
        <v>2</v>
      </c>
    </row>
    <row r="370" spans="1:12" x14ac:dyDescent="0.35">
      <c r="A370" s="70">
        <v>45404.45416666667</v>
      </c>
      <c r="B370" s="112" t="s">
        <v>167</v>
      </c>
      <c r="C370" s="77" t="s">
        <v>6</v>
      </c>
      <c r="D370" s="111" t="s">
        <v>135</v>
      </c>
      <c r="E370" s="107" t="s">
        <v>34</v>
      </c>
      <c r="F370" s="71" t="s">
        <v>51</v>
      </c>
      <c r="G370" s="72" t="s">
        <v>2</v>
      </c>
      <c r="H370" s="73" t="str">
        <f>IF(G370="","NA",IF(G370=J370,"Correct","Incorrect"))</f>
        <v>Incorrect</v>
      </c>
      <c r="I370" s="74">
        <v>1.2037037037037038E-3</v>
      </c>
      <c r="J370" s="71" t="s">
        <v>0</v>
      </c>
      <c r="K370" s="75"/>
      <c r="L370" s="76">
        <f>IFERROR(VLOOKUP(F370,tblAssignWeightsWithDifficultLv[#All],2,FALSE),"")</f>
        <v>2</v>
      </c>
    </row>
    <row r="371" spans="1:12" x14ac:dyDescent="0.35">
      <c r="A371" s="70">
        <v>45404.455555555556</v>
      </c>
      <c r="B371" s="112" t="s">
        <v>167</v>
      </c>
      <c r="C371" s="77" t="s">
        <v>6</v>
      </c>
      <c r="D371" s="111" t="s">
        <v>135</v>
      </c>
      <c r="E371" s="107" t="s">
        <v>34</v>
      </c>
      <c r="F371" s="71" t="s">
        <v>51</v>
      </c>
      <c r="G371" s="72" t="s">
        <v>0</v>
      </c>
      <c r="H371" s="73" t="str">
        <f>IF(G371="","NA",IF(G371=J371,"Correct","Incorrect"))</f>
        <v>Correct</v>
      </c>
      <c r="I371" s="74">
        <v>8.7962962962962962E-4</v>
      </c>
      <c r="J371" s="71" t="s">
        <v>0</v>
      </c>
      <c r="K371" s="75"/>
      <c r="L371" s="76">
        <f>IFERROR(VLOOKUP(F371,tblAssignWeightsWithDifficultLv[#All],2,FALSE),"")</f>
        <v>2</v>
      </c>
    </row>
    <row r="372" spans="1:12" x14ac:dyDescent="0.35">
      <c r="A372" s="70">
        <v>45404.490520833337</v>
      </c>
      <c r="B372" s="107" t="s">
        <v>168</v>
      </c>
      <c r="C372" s="77" t="s">
        <v>6</v>
      </c>
      <c r="D372" s="71">
        <v>1</v>
      </c>
      <c r="E372" s="107" t="s">
        <v>85</v>
      </c>
      <c r="F372" s="71" t="s">
        <v>53</v>
      </c>
      <c r="G372" s="72" t="s">
        <v>2</v>
      </c>
      <c r="H372" s="73" t="str">
        <f>IF(G372="","NA",IF(G372=J372,"Correct","Incorrect"))</f>
        <v>Correct</v>
      </c>
      <c r="I372" s="74">
        <v>1.0648148148148149E-3</v>
      </c>
      <c r="J372" s="71" t="s">
        <v>2</v>
      </c>
      <c r="K372" s="75"/>
      <c r="L372" s="76">
        <f>IFERROR(VLOOKUP(F372,tblAssignWeightsWithDifficultLv[#All],2,FALSE),"")</f>
        <v>6</v>
      </c>
    </row>
    <row r="373" spans="1:12" x14ac:dyDescent="0.35">
      <c r="A373" s="70">
        <v>45404.49113425926</v>
      </c>
      <c r="B373" s="107" t="s">
        <v>168</v>
      </c>
      <c r="C373" s="77" t="s">
        <v>6</v>
      </c>
      <c r="D373" s="71">
        <v>2</v>
      </c>
      <c r="E373" s="107" t="s">
        <v>91</v>
      </c>
      <c r="F373" s="71" t="s">
        <v>53</v>
      </c>
      <c r="G373" s="72" t="s">
        <v>4</v>
      </c>
      <c r="H373" s="73" t="str">
        <f>IF(G373="","NA",IF(G373=J373,"Correct","Incorrect"))</f>
        <v>Correct</v>
      </c>
      <c r="I373" s="74">
        <v>6.134259259259259E-4</v>
      </c>
      <c r="J373" s="71" t="s">
        <v>4</v>
      </c>
      <c r="K373" s="75"/>
      <c r="L373" s="76">
        <f>IFERROR(VLOOKUP(F373,tblAssignWeightsWithDifficultLv[#All],2,FALSE),"")</f>
        <v>6</v>
      </c>
    </row>
    <row r="374" spans="1:12" x14ac:dyDescent="0.35">
      <c r="A374" s="70">
        <v>45404.4921412037</v>
      </c>
      <c r="B374" s="107" t="s">
        <v>168</v>
      </c>
      <c r="C374" s="77" t="s">
        <v>6</v>
      </c>
      <c r="D374" s="71">
        <v>3</v>
      </c>
      <c r="E374" s="107" t="s">
        <v>34</v>
      </c>
      <c r="F374" s="71" t="s">
        <v>53</v>
      </c>
      <c r="G374" s="72" t="s">
        <v>4</v>
      </c>
      <c r="H374" s="73" t="str">
        <f>IF(G374="","NA",IF(G374=J374,"Correct","Incorrect"))</f>
        <v>Correct</v>
      </c>
      <c r="I374" s="74">
        <v>1.0069444444444444E-3</v>
      </c>
      <c r="J374" s="71" t="s">
        <v>4</v>
      </c>
      <c r="K374" s="75"/>
      <c r="L374" s="76">
        <f>IFERROR(VLOOKUP(F374,tblAssignWeightsWithDifficultLv[#All],2,FALSE),"")</f>
        <v>6</v>
      </c>
    </row>
    <row r="375" spans="1:12" x14ac:dyDescent="0.35">
      <c r="A375" s="70">
        <v>45404.494699074072</v>
      </c>
      <c r="B375" s="107" t="s">
        <v>168</v>
      </c>
      <c r="C375" s="77" t="s">
        <v>6</v>
      </c>
      <c r="D375" s="71">
        <v>4</v>
      </c>
      <c r="E375" s="107" t="s">
        <v>84</v>
      </c>
      <c r="F375" s="71" t="s">
        <v>53</v>
      </c>
      <c r="G375" s="72" t="s">
        <v>0</v>
      </c>
      <c r="H375" s="73" t="str">
        <f>IF(G375="","NA",IF(G375=J375,"Correct","Incorrect"))</f>
        <v>Correct</v>
      </c>
      <c r="I375" s="74">
        <v>1.8634259259259259E-3</v>
      </c>
      <c r="J375" s="71" t="s">
        <v>0</v>
      </c>
      <c r="K375" s="75"/>
      <c r="L375" s="76">
        <f>IFERROR(VLOOKUP(F375,tblAssignWeightsWithDifficultLv[#All],2,FALSE),"")</f>
        <v>6</v>
      </c>
    </row>
    <row r="376" spans="1:12" x14ac:dyDescent="0.35">
      <c r="A376" s="70">
        <v>45404.498240740744</v>
      </c>
      <c r="B376" s="107" t="s">
        <v>168</v>
      </c>
      <c r="C376" s="77" t="s">
        <v>6</v>
      </c>
      <c r="D376" s="71">
        <v>5</v>
      </c>
      <c r="E376" s="107" t="s">
        <v>94</v>
      </c>
      <c r="F376" s="71" t="s">
        <v>53</v>
      </c>
      <c r="G376" s="72" t="s">
        <v>3</v>
      </c>
      <c r="H376" s="73" t="str">
        <f>IF(G376="","NA",IF(G376=J376,"Correct","Incorrect"))</f>
        <v>Correct</v>
      </c>
      <c r="I376" s="74">
        <v>9.3749999999999997E-4</v>
      </c>
      <c r="J376" s="71" t="s">
        <v>3</v>
      </c>
      <c r="K376" s="75"/>
      <c r="L376" s="76">
        <f>IFERROR(VLOOKUP(F376,tblAssignWeightsWithDifficultLv[#All],2,FALSE),"")</f>
        <v>6</v>
      </c>
    </row>
    <row r="377" spans="1:12" x14ac:dyDescent="0.35">
      <c r="A377" s="70">
        <v>45404.500671296293</v>
      </c>
      <c r="B377" s="107" t="s">
        <v>168</v>
      </c>
      <c r="C377" s="77" t="s">
        <v>6</v>
      </c>
      <c r="D377" s="71">
        <v>6</v>
      </c>
      <c r="E377" s="107" t="s">
        <v>96</v>
      </c>
      <c r="F377" s="71" t="s">
        <v>53</v>
      </c>
      <c r="G377" s="72" t="s">
        <v>4</v>
      </c>
      <c r="H377" s="73" t="str">
        <f>IF(G377="","NA",IF(G377=J377,"Correct","Incorrect"))</f>
        <v>Correct</v>
      </c>
      <c r="I377" s="74">
        <v>2.4421296296296296E-3</v>
      </c>
      <c r="J377" s="71" t="s">
        <v>4</v>
      </c>
      <c r="K377" s="75"/>
      <c r="L377" s="76">
        <f>IFERROR(VLOOKUP(F377,tblAssignWeightsWithDifficultLv[#All],2,FALSE),"")</f>
        <v>6</v>
      </c>
    </row>
    <row r="378" spans="1:12" x14ac:dyDescent="0.35">
      <c r="A378" s="70">
        <v>45404.501793981479</v>
      </c>
      <c r="B378" s="107" t="s">
        <v>168</v>
      </c>
      <c r="C378" s="77" t="s">
        <v>6</v>
      </c>
      <c r="D378" s="71">
        <v>7</v>
      </c>
      <c r="E378" s="107" t="s">
        <v>97</v>
      </c>
      <c r="F378" s="71" t="s">
        <v>53</v>
      </c>
      <c r="G378" s="72" t="s">
        <v>0</v>
      </c>
      <c r="H378" s="73" t="str">
        <f>IF(G378="","NA",IF(G378=J378,"Correct","Incorrect"))</f>
        <v>Correct</v>
      </c>
      <c r="I378" s="74">
        <v>1.1226851851851851E-3</v>
      </c>
      <c r="J378" s="71" t="s">
        <v>0</v>
      </c>
      <c r="K378" s="75"/>
      <c r="L378" s="76">
        <f>IFERROR(VLOOKUP(F378,tblAssignWeightsWithDifficultLv[#All],2,FALSE),"")</f>
        <v>6</v>
      </c>
    </row>
    <row r="379" spans="1:12" x14ac:dyDescent="0.35">
      <c r="A379" s="70">
        <v>45404.503703703704</v>
      </c>
      <c r="B379" s="107" t="s">
        <v>168</v>
      </c>
      <c r="C379" s="77" t="s">
        <v>6</v>
      </c>
      <c r="D379" s="71">
        <v>8</v>
      </c>
      <c r="E379" s="107" t="s">
        <v>84</v>
      </c>
      <c r="F379" s="71" t="s">
        <v>53</v>
      </c>
      <c r="G379" s="72" t="s">
        <v>1</v>
      </c>
      <c r="H379" s="73" t="str">
        <f>IF(G379="","NA",IF(G379=J379,"Correct","Incorrect"))</f>
        <v>Correct</v>
      </c>
      <c r="I379" s="74">
        <v>1.9097222222222222E-3</v>
      </c>
      <c r="J379" s="71" t="s">
        <v>1</v>
      </c>
      <c r="K379" s="75"/>
      <c r="L379" s="76">
        <f>IFERROR(VLOOKUP(F379,tblAssignWeightsWithDifficultLv[#All],2,FALSE),"")</f>
        <v>6</v>
      </c>
    </row>
    <row r="380" spans="1:12" x14ac:dyDescent="0.35">
      <c r="A380" s="70">
        <v>45404.505740740744</v>
      </c>
      <c r="B380" s="107" t="s">
        <v>168</v>
      </c>
      <c r="C380" s="77" t="s">
        <v>6</v>
      </c>
      <c r="D380" s="71">
        <v>9</v>
      </c>
      <c r="E380" s="107" t="s">
        <v>82</v>
      </c>
      <c r="F380" s="71" t="s">
        <v>53</v>
      </c>
      <c r="G380" s="72" t="s">
        <v>0</v>
      </c>
      <c r="H380" s="73" t="str">
        <f>IF(G380="","NA",IF(G380=J380,"Correct","Incorrect"))</f>
        <v>Correct</v>
      </c>
      <c r="I380" s="74">
        <v>1.5277777777777779E-3</v>
      </c>
      <c r="J380" s="71" t="s">
        <v>0</v>
      </c>
      <c r="K380" s="75"/>
      <c r="L380" s="76">
        <f>IFERROR(VLOOKUP(F380,tblAssignWeightsWithDifficultLv[#All],2,FALSE),"")</f>
        <v>6</v>
      </c>
    </row>
    <row r="381" spans="1:12" x14ac:dyDescent="0.35">
      <c r="A381" s="70">
        <v>45405.489675925928</v>
      </c>
      <c r="B381" s="107" t="s">
        <v>168</v>
      </c>
      <c r="C381" s="77" t="s">
        <v>6</v>
      </c>
      <c r="D381" s="71">
        <v>10</v>
      </c>
      <c r="E381" s="107" t="s">
        <v>91</v>
      </c>
      <c r="F381" s="71" t="s">
        <v>53</v>
      </c>
      <c r="G381" s="72" t="s">
        <v>3</v>
      </c>
      <c r="H381" s="73" t="str">
        <f>IF(G381="","NA",IF(G381=J381,"Correct","Incorrect"))</f>
        <v>Correct</v>
      </c>
      <c r="I381" s="74">
        <v>1.4583333333333334E-3</v>
      </c>
      <c r="J381" s="71" t="s">
        <v>3</v>
      </c>
      <c r="K381" s="75"/>
      <c r="L381" s="76">
        <f>IFERROR(VLOOKUP(F381,tblAssignWeightsWithDifficultLv[#All],2,FALSE),"")</f>
        <v>6</v>
      </c>
    </row>
    <row r="382" spans="1:12" x14ac:dyDescent="0.35">
      <c r="A382" s="70">
        <v>45405.49114583333</v>
      </c>
      <c r="B382" s="107" t="s">
        <v>168</v>
      </c>
      <c r="C382" s="77" t="s">
        <v>6</v>
      </c>
      <c r="D382" s="71">
        <v>11</v>
      </c>
      <c r="E382" s="107" t="s">
        <v>34</v>
      </c>
      <c r="F382" s="71" t="s">
        <v>53</v>
      </c>
      <c r="G382" s="72" t="s">
        <v>2</v>
      </c>
      <c r="H382" s="73" t="str">
        <f>IF(G382="","NA",IF(G382=J382,"Correct","Incorrect"))</f>
        <v>Correct</v>
      </c>
      <c r="I382" s="74">
        <v>1.4699074074074074E-3</v>
      </c>
      <c r="J382" s="71" t="s">
        <v>2</v>
      </c>
      <c r="K382" s="75"/>
      <c r="L382" s="76">
        <f>IFERROR(VLOOKUP(F382,tblAssignWeightsWithDifficultLv[#All],2,FALSE),"")</f>
        <v>6</v>
      </c>
    </row>
    <row r="383" spans="1:12" x14ac:dyDescent="0.35">
      <c r="A383" s="70">
        <v>45405.492581018516</v>
      </c>
      <c r="B383" s="107" t="s">
        <v>168</v>
      </c>
      <c r="C383" s="77" t="s">
        <v>6</v>
      </c>
      <c r="D383" s="71">
        <v>12</v>
      </c>
      <c r="E383" s="107" t="s">
        <v>96</v>
      </c>
      <c r="F383" s="71" t="s">
        <v>53</v>
      </c>
      <c r="G383" s="72" t="s">
        <v>3</v>
      </c>
      <c r="H383" s="73" t="str">
        <f>IF(G383="","NA",IF(G383=J383,"Correct","Incorrect"))</f>
        <v>Incorrect</v>
      </c>
      <c r="I383" s="74">
        <v>1.4351851851851852E-3</v>
      </c>
      <c r="J383" s="71" t="s">
        <v>0</v>
      </c>
      <c r="K383" s="75"/>
      <c r="L383" s="76">
        <f>IFERROR(VLOOKUP(F383,tblAssignWeightsWithDifficultLv[#All],2,FALSE),"")</f>
        <v>6</v>
      </c>
    </row>
    <row r="384" spans="1:12" x14ac:dyDescent="0.35">
      <c r="A384" s="70">
        <v>45405.493958333333</v>
      </c>
      <c r="B384" s="107" t="s">
        <v>168</v>
      </c>
      <c r="C384" s="77" t="s">
        <v>6</v>
      </c>
      <c r="D384" s="71">
        <v>13</v>
      </c>
      <c r="E384" s="107" t="s">
        <v>85</v>
      </c>
      <c r="F384" s="71" t="s">
        <v>53</v>
      </c>
      <c r="G384" s="72" t="s">
        <v>0</v>
      </c>
      <c r="H384" s="73" t="str">
        <f>IF(G384="","NA",IF(G384=J384,"Correct","Incorrect"))</f>
        <v>Incorrect</v>
      </c>
      <c r="I384" s="74">
        <v>1.3773148148148147E-3</v>
      </c>
      <c r="J384" s="71" t="s">
        <v>1</v>
      </c>
      <c r="K384" s="75"/>
      <c r="L384" s="76">
        <f>IFERROR(VLOOKUP(F384,tblAssignWeightsWithDifficultLv[#All],2,FALSE),"")</f>
        <v>6</v>
      </c>
    </row>
    <row r="385" spans="1:12" x14ac:dyDescent="0.35">
      <c r="A385" s="70">
        <v>45405.495439814818</v>
      </c>
      <c r="B385" s="107" t="s">
        <v>168</v>
      </c>
      <c r="C385" s="77" t="s">
        <v>6</v>
      </c>
      <c r="D385" s="71">
        <v>14</v>
      </c>
      <c r="E385" s="107" t="s">
        <v>91</v>
      </c>
      <c r="F385" s="71" t="s">
        <v>53</v>
      </c>
      <c r="G385" s="72" t="s">
        <v>3</v>
      </c>
      <c r="H385" s="73" t="str">
        <f>IF(G385="","NA",IF(G385=J385,"Correct","Incorrect"))</f>
        <v>Correct</v>
      </c>
      <c r="I385" s="74">
        <v>1.4814814814814814E-3</v>
      </c>
      <c r="J385" s="71" t="s">
        <v>3</v>
      </c>
      <c r="K385" s="75"/>
      <c r="L385" s="76">
        <f>IFERROR(VLOOKUP(F385,tblAssignWeightsWithDifficultLv[#All],2,FALSE),"")</f>
        <v>6</v>
      </c>
    </row>
    <row r="386" spans="1:12" x14ac:dyDescent="0.35">
      <c r="A386" s="70">
        <v>45405.49728009259</v>
      </c>
      <c r="B386" s="107" t="s">
        <v>168</v>
      </c>
      <c r="C386" s="77" t="s">
        <v>6</v>
      </c>
      <c r="D386" s="71">
        <v>15</v>
      </c>
      <c r="E386" s="107" t="s">
        <v>96</v>
      </c>
      <c r="F386" s="71" t="s">
        <v>53</v>
      </c>
      <c r="G386" s="72" t="s">
        <v>2</v>
      </c>
      <c r="H386" s="73" t="str">
        <f>IF(G386="","NA",IF(G386=J386,"Correct","Incorrect"))</f>
        <v>Incorrect</v>
      </c>
      <c r="I386" s="74">
        <v>1.8402777777777777E-3</v>
      </c>
      <c r="J386" s="71" t="s">
        <v>0</v>
      </c>
      <c r="K386" s="75"/>
      <c r="L386" s="76">
        <f>IFERROR(VLOOKUP(F386,tblAssignWeightsWithDifficultLv[#All],2,FALSE),"")</f>
        <v>6</v>
      </c>
    </row>
    <row r="387" spans="1:12" x14ac:dyDescent="0.35">
      <c r="A387" s="70">
        <v>45405.49832175926</v>
      </c>
      <c r="B387" s="107" t="s">
        <v>168</v>
      </c>
      <c r="C387" s="77" t="s">
        <v>6</v>
      </c>
      <c r="D387" s="71">
        <v>16</v>
      </c>
      <c r="E387" s="107" t="s">
        <v>94</v>
      </c>
      <c r="F387" s="71" t="s">
        <v>53</v>
      </c>
      <c r="G387" s="72" t="s">
        <v>0</v>
      </c>
      <c r="H387" s="73" t="str">
        <f>IF(G387="","NA",IF(G387=J387,"Correct","Incorrect"))</f>
        <v>Correct</v>
      </c>
      <c r="I387" s="74">
        <v>1.0300925925925926E-3</v>
      </c>
      <c r="J387" s="71" t="s">
        <v>0</v>
      </c>
      <c r="K387" s="75"/>
      <c r="L387" s="76">
        <f>IFERROR(VLOOKUP(F387,tblAssignWeightsWithDifficultLv[#All],2,FALSE),"")</f>
        <v>6</v>
      </c>
    </row>
    <row r="388" spans="1:12" x14ac:dyDescent="0.35">
      <c r="A388" s="70">
        <v>45405.499351851853</v>
      </c>
      <c r="B388" s="107" t="s">
        <v>168</v>
      </c>
      <c r="C388" s="77" t="s">
        <v>6</v>
      </c>
      <c r="D388" s="71">
        <v>17</v>
      </c>
      <c r="E388" s="107" t="s">
        <v>34</v>
      </c>
      <c r="F388" s="71" t="s">
        <v>53</v>
      </c>
      <c r="G388" s="72" t="s">
        <v>3</v>
      </c>
      <c r="H388" s="73" t="str">
        <f>IF(G388="","NA",IF(G388=J388,"Correct","Incorrect"))</f>
        <v>Correct</v>
      </c>
      <c r="I388" s="74">
        <v>1.0416666666666667E-3</v>
      </c>
      <c r="J388" s="71" t="s">
        <v>3</v>
      </c>
      <c r="K388" s="75"/>
      <c r="L388" s="76">
        <f>IFERROR(VLOOKUP(F388,tblAssignWeightsWithDifficultLv[#All],2,FALSE),"")</f>
        <v>6</v>
      </c>
    </row>
    <row r="389" spans="1:12" x14ac:dyDescent="0.35">
      <c r="A389" s="70">
        <v>45405.50172453704</v>
      </c>
      <c r="B389" s="107" t="s">
        <v>168</v>
      </c>
      <c r="C389" s="77" t="s">
        <v>6</v>
      </c>
      <c r="D389" s="71">
        <v>18</v>
      </c>
      <c r="E389" s="107" t="s">
        <v>91</v>
      </c>
      <c r="F389" s="71" t="s">
        <v>53</v>
      </c>
      <c r="G389" s="72" t="s">
        <v>4</v>
      </c>
      <c r="H389" s="73" t="str">
        <f>IF(G389="","NA",IF(G389=J389,"Correct","Incorrect"))</f>
        <v>Incorrect</v>
      </c>
      <c r="I389" s="74">
        <v>2.3726851851851851E-3</v>
      </c>
      <c r="J389" s="71" t="s">
        <v>3</v>
      </c>
      <c r="K389" s="75"/>
      <c r="L389" s="76">
        <f>IFERROR(VLOOKUP(F389,tblAssignWeightsWithDifficultLv[#All],2,FALSE),"")</f>
        <v>6</v>
      </c>
    </row>
    <row r="390" spans="1:12" x14ac:dyDescent="0.35">
      <c r="A390" s="70">
        <v>45405.503587962965</v>
      </c>
      <c r="B390" s="107" t="s">
        <v>168</v>
      </c>
      <c r="C390" s="77" t="s">
        <v>6</v>
      </c>
      <c r="D390" s="71">
        <v>19</v>
      </c>
      <c r="E390" s="107" t="s">
        <v>34</v>
      </c>
      <c r="F390" s="71" t="s">
        <v>53</v>
      </c>
      <c r="G390" s="72" t="s">
        <v>3</v>
      </c>
      <c r="H390" s="73" t="str">
        <f>IF(G390="","NA",IF(G390=J390,"Correct","Incorrect"))</f>
        <v>Incorrect</v>
      </c>
      <c r="I390" s="74">
        <v>1.8634259259259259E-3</v>
      </c>
      <c r="J390" s="71" t="s">
        <v>2</v>
      </c>
      <c r="K390" s="75"/>
      <c r="L390" s="76">
        <f>IFERROR(VLOOKUP(F390,tblAssignWeightsWithDifficultLv[#All],2,FALSE),"")</f>
        <v>6</v>
      </c>
    </row>
    <row r="391" spans="1:12" x14ac:dyDescent="0.35">
      <c r="A391" s="70">
        <v>45405.510567129626</v>
      </c>
      <c r="B391" s="107" t="s">
        <v>168</v>
      </c>
      <c r="C391" s="77" t="s">
        <v>6</v>
      </c>
      <c r="D391" s="71">
        <v>20</v>
      </c>
      <c r="E391" s="107" t="s">
        <v>88</v>
      </c>
      <c r="F391" s="71" t="s">
        <v>53</v>
      </c>
      <c r="G391" s="72" t="s">
        <v>3</v>
      </c>
      <c r="H391" s="73" t="str">
        <f>IF(G391="","NA",IF(G391=J391,"Correct","Incorrect"))</f>
        <v>Incorrect</v>
      </c>
      <c r="I391" s="74">
        <v>1.8634259259259259E-3</v>
      </c>
      <c r="J391" s="71" t="s">
        <v>2</v>
      </c>
      <c r="K391" s="75"/>
      <c r="L391" s="76">
        <f>IFERROR(VLOOKUP(F391,tblAssignWeightsWithDifficultLv[#All],2,FALSE),"")</f>
        <v>6</v>
      </c>
    </row>
    <row r="392" spans="1:12" x14ac:dyDescent="0.35">
      <c r="A392" s="70">
        <v>45405.512013888889</v>
      </c>
      <c r="B392" s="107" t="s">
        <v>168</v>
      </c>
      <c r="C392" s="77" t="s">
        <v>6</v>
      </c>
      <c r="D392" s="71">
        <v>21</v>
      </c>
      <c r="E392" s="107" t="s">
        <v>97</v>
      </c>
      <c r="F392" s="71" t="s">
        <v>53</v>
      </c>
      <c r="G392" s="72" t="s">
        <v>1</v>
      </c>
      <c r="H392" s="73" t="str">
        <f>IF(G392="","NA",IF(G392=J392,"Correct","Incorrect"))</f>
        <v>Correct</v>
      </c>
      <c r="I392" s="74">
        <v>1.4467592592592592E-3</v>
      </c>
      <c r="J392" s="71" t="s">
        <v>1</v>
      </c>
      <c r="K392" s="75"/>
      <c r="L392" s="76">
        <f>IFERROR(VLOOKUP(F392,tblAssignWeightsWithDifficultLv[#All],2,FALSE),"")</f>
        <v>6</v>
      </c>
    </row>
    <row r="393" spans="1:12" x14ac:dyDescent="0.35">
      <c r="A393" s="70">
        <v>45405.513159722221</v>
      </c>
      <c r="B393" s="107" t="s">
        <v>168</v>
      </c>
      <c r="C393" s="77" t="s">
        <v>6</v>
      </c>
      <c r="D393" s="71">
        <v>22</v>
      </c>
      <c r="E393" s="107" t="s">
        <v>91</v>
      </c>
      <c r="F393" s="71" t="s">
        <v>53</v>
      </c>
      <c r="G393" s="72" t="s">
        <v>0</v>
      </c>
      <c r="H393" s="73" t="str">
        <f>IF(G393="","NA",IF(G393=J393,"Correct","Incorrect"))</f>
        <v>Correct</v>
      </c>
      <c r="I393" s="74">
        <v>1.1342592592592593E-3</v>
      </c>
      <c r="J393" s="71" t="s">
        <v>0</v>
      </c>
      <c r="K393" s="75"/>
      <c r="L393" s="76">
        <f>IFERROR(VLOOKUP(F393,tblAssignWeightsWithDifficultLv[#All],2,FALSE),"")</f>
        <v>6</v>
      </c>
    </row>
    <row r="394" spans="1:12" x14ac:dyDescent="0.35">
      <c r="A394" s="70">
        <v>45405.514675925922</v>
      </c>
      <c r="B394" s="107" t="s">
        <v>168</v>
      </c>
      <c r="C394" s="77" t="s">
        <v>6</v>
      </c>
      <c r="D394" s="71">
        <v>23</v>
      </c>
      <c r="E394" s="107" t="s">
        <v>95</v>
      </c>
      <c r="F394" s="71" t="s">
        <v>53</v>
      </c>
      <c r="G394" s="72" t="s">
        <v>1</v>
      </c>
      <c r="H394" s="73" t="str">
        <f>IF(G394="","NA",IF(G394=J394,"Correct","Incorrect"))</f>
        <v>Correct</v>
      </c>
      <c r="I394" s="74">
        <v>1.5277777777777779E-3</v>
      </c>
      <c r="J394" s="71" t="s">
        <v>1</v>
      </c>
      <c r="K394" s="75"/>
      <c r="L394" s="76">
        <f>IFERROR(VLOOKUP(F394,tblAssignWeightsWithDifficultLv[#All],2,FALSE),"")</f>
        <v>6</v>
      </c>
    </row>
    <row r="395" spans="1:12" x14ac:dyDescent="0.35">
      <c r="A395" s="70">
        <v>45405.516342592593</v>
      </c>
      <c r="B395" s="107" t="s">
        <v>168</v>
      </c>
      <c r="C395" s="77" t="s">
        <v>6</v>
      </c>
      <c r="D395" s="71">
        <v>24</v>
      </c>
      <c r="E395" s="107" t="s">
        <v>34</v>
      </c>
      <c r="F395" s="71" t="s">
        <v>53</v>
      </c>
      <c r="G395" s="72" t="s">
        <v>1</v>
      </c>
      <c r="H395" s="73" t="str">
        <f>IF(G395="","NA",IF(G395=J395,"Correct","Incorrect"))</f>
        <v>Correct</v>
      </c>
      <c r="I395" s="74">
        <v>1.6550925925925926E-3</v>
      </c>
      <c r="J395" s="71" t="s">
        <v>1</v>
      </c>
      <c r="K395" s="75"/>
      <c r="L395" s="76">
        <f>IFERROR(VLOOKUP(F395,tblAssignWeightsWithDifficultLv[#All],2,FALSE),"")</f>
        <v>6</v>
      </c>
    </row>
    <row r="396" spans="1:12" x14ac:dyDescent="0.35">
      <c r="A396" s="70">
        <v>45405.518206018518</v>
      </c>
      <c r="B396" s="107" t="s">
        <v>168</v>
      </c>
      <c r="C396" s="77" t="s">
        <v>6</v>
      </c>
      <c r="D396" s="71">
        <v>25</v>
      </c>
      <c r="E396" s="107" t="s">
        <v>95</v>
      </c>
      <c r="F396" s="71" t="s">
        <v>53</v>
      </c>
      <c r="G396" s="72" t="s">
        <v>4</v>
      </c>
      <c r="H396" s="73" t="str">
        <f>IF(G396="","NA",IF(G396=J396,"Correct","Incorrect"))</f>
        <v>Correct</v>
      </c>
      <c r="I396" s="74">
        <v>1.8749999999999999E-3</v>
      </c>
      <c r="J396" s="71" t="s">
        <v>4</v>
      </c>
      <c r="K396" s="75"/>
      <c r="L396" s="76">
        <f>IFERROR(VLOOKUP(F396,tblAssignWeightsWithDifficultLv[#All],2,FALSE),"")</f>
        <v>6</v>
      </c>
    </row>
    <row r="397" spans="1:12" x14ac:dyDescent="0.35">
      <c r="A397" s="70">
        <v>45408.533761574072</v>
      </c>
      <c r="B397" s="107" t="s">
        <v>150</v>
      </c>
      <c r="C397" s="77" t="s">
        <v>12</v>
      </c>
      <c r="D397" s="71">
        <v>202</v>
      </c>
      <c r="E397" s="107" t="s">
        <v>65</v>
      </c>
      <c r="F397" s="71" t="s">
        <v>51</v>
      </c>
      <c r="G397" s="72" t="s">
        <v>1</v>
      </c>
      <c r="H397" s="73" t="str">
        <f>IF(G397="","NA",IF(G397=J397,"Correct","Incorrect"))</f>
        <v>Correct</v>
      </c>
      <c r="I397" s="74">
        <v>9.2592592592592596E-4</v>
      </c>
      <c r="J397" s="71" t="s">
        <v>1</v>
      </c>
      <c r="K397" s="75"/>
      <c r="L397" s="76">
        <f>IFERROR(VLOOKUP(F397,tblAssignWeightsWithDifficultLv[#All],2,FALSE),"")</f>
        <v>2</v>
      </c>
    </row>
    <row r="398" spans="1:12" x14ac:dyDescent="0.35">
      <c r="A398" s="70">
        <v>45408.534618055557</v>
      </c>
      <c r="B398" s="107" t="s">
        <v>150</v>
      </c>
      <c r="C398" s="77" t="s">
        <v>12</v>
      </c>
      <c r="D398" s="71">
        <v>203</v>
      </c>
      <c r="E398" s="107" t="s">
        <v>66</v>
      </c>
      <c r="F398" s="71" t="s">
        <v>51</v>
      </c>
      <c r="G398" s="72" t="s">
        <v>4</v>
      </c>
      <c r="H398" s="73" t="str">
        <f>IF(G398="","NA",IF(G398=J398,"Correct","Incorrect"))</f>
        <v>Correct</v>
      </c>
      <c r="I398" s="74">
        <v>8.564814814814815E-4</v>
      </c>
      <c r="J398" s="71" t="s">
        <v>4</v>
      </c>
      <c r="K398" s="75"/>
      <c r="L398" s="76">
        <f>IFERROR(VLOOKUP(F398,tblAssignWeightsWithDifficultLv[#All],2,FALSE),"")</f>
        <v>2</v>
      </c>
    </row>
    <row r="399" spans="1:12" x14ac:dyDescent="0.35">
      <c r="A399" s="70">
        <v>45408.536377314813</v>
      </c>
      <c r="B399" s="107" t="s">
        <v>150</v>
      </c>
      <c r="C399" s="77" t="s">
        <v>12</v>
      </c>
      <c r="D399" s="71">
        <v>204</v>
      </c>
      <c r="E399" s="107" t="s">
        <v>44</v>
      </c>
      <c r="F399" s="71" t="s">
        <v>51</v>
      </c>
      <c r="G399" s="72" t="s">
        <v>0</v>
      </c>
      <c r="H399" s="73" t="str">
        <f>IF(G399="","NA",IF(G399=J399,"Correct","Incorrect"))</f>
        <v>Correct</v>
      </c>
      <c r="I399" s="74">
        <v>1.7592592592592592E-3</v>
      </c>
      <c r="J399" s="71" t="s">
        <v>0</v>
      </c>
      <c r="K399" s="75"/>
      <c r="L399" s="76">
        <f>IFERROR(VLOOKUP(F399,tblAssignWeightsWithDifficultLv[#All],2,FALSE),"")</f>
        <v>2</v>
      </c>
    </row>
    <row r="400" spans="1:12" x14ac:dyDescent="0.35">
      <c r="A400" s="70">
        <v>45408.537233796298</v>
      </c>
      <c r="B400" s="107" t="s">
        <v>150</v>
      </c>
      <c r="C400" s="77" t="s">
        <v>12</v>
      </c>
      <c r="D400" s="71">
        <v>205</v>
      </c>
      <c r="E400" s="107" t="s">
        <v>45</v>
      </c>
      <c r="F400" s="71" t="s">
        <v>52</v>
      </c>
      <c r="G400" s="72" t="s">
        <v>2</v>
      </c>
      <c r="H400" s="73" t="str">
        <f>IF(G400="","NA",IF(G400=J400,"Correct","Incorrect"))</f>
        <v>Correct</v>
      </c>
      <c r="I400" s="74">
        <v>8.564814814814815E-4</v>
      </c>
      <c r="J400" s="71" t="s">
        <v>2</v>
      </c>
      <c r="K400" s="75"/>
      <c r="L400" s="76">
        <f>IFERROR(VLOOKUP(F400,tblAssignWeightsWithDifficultLv[#All],2,FALSE),"")</f>
        <v>4</v>
      </c>
    </row>
    <row r="401" spans="1:12" x14ac:dyDescent="0.35">
      <c r="A401" s="70">
        <v>45408.538564814815</v>
      </c>
      <c r="B401" s="107" t="s">
        <v>150</v>
      </c>
      <c r="C401" s="77" t="s">
        <v>12</v>
      </c>
      <c r="D401" s="71">
        <v>206</v>
      </c>
      <c r="E401" s="107" t="s">
        <v>46</v>
      </c>
      <c r="F401" s="71" t="s">
        <v>52</v>
      </c>
      <c r="G401" s="72" t="s">
        <v>0</v>
      </c>
      <c r="H401" s="73" t="str">
        <f>IF(G401="","NA",IF(G401=J401,"Correct","Incorrect"))</f>
        <v>Correct</v>
      </c>
      <c r="I401" s="74">
        <v>1.3310185185185185E-3</v>
      </c>
      <c r="J401" s="71" t="s">
        <v>0</v>
      </c>
      <c r="K401" s="75"/>
      <c r="L401" s="76">
        <f>IFERROR(VLOOKUP(F401,tblAssignWeightsWithDifficultLv[#All],2,FALSE),"")</f>
        <v>4</v>
      </c>
    </row>
    <row r="402" spans="1:12" x14ac:dyDescent="0.35">
      <c r="A402" s="70">
        <v>45408.543124999997</v>
      </c>
      <c r="B402" s="107" t="s">
        <v>150</v>
      </c>
      <c r="C402" s="77" t="s">
        <v>12</v>
      </c>
      <c r="D402" s="71">
        <v>207</v>
      </c>
      <c r="E402" s="107" t="s">
        <v>44</v>
      </c>
      <c r="F402" s="71" t="s">
        <v>52</v>
      </c>
      <c r="G402" s="72" t="s">
        <v>3</v>
      </c>
      <c r="H402" s="73" t="str">
        <f>IF(G402="","NA",IF(G402=J402,"Correct","Incorrect"))</f>
        <v>Correct</v>
      </c>
      <c r="I402" s="74">
        <v>2.3379629629629631E-3</v>
      </c>
      <c r="J402" s="71" t="s">
        <v>3</v>
      </c>
      <c r="K402" s="75"/>
      <c r="L402" s="76">
        <f>IFERROR(VLOOKUP(F402,tblAssignWeightsWithDifficultLv[#All],2,FALSE),"")</f>
        <v>4</v>
      </c>
    </row>
    <row r="403" spans="1:12" x14ac:dyDescent="0.35">
      <c r="A403" s="70">
        <v>45408.543645833335</v>
      </c>
      <c r="B403" s="107" t="s">
        <v>150</v>
      </c>
      <c r="C403" s="77" t="s">
        <v>12</v>
      </c>
      <c r="D403" s="71">
        <v>208</v>
      </c>
      <c r="E403" s="107" t="s">
        <v>45</v>
      </c>
      <c r="F403" s="71" t="s">
        <v>52</v>
      </c>
      <c r="G403" s="72" t="s">
        <v>2</v>
      </c>
      <c r="H403" s="73" t="str">
        <f>IF(G403="","NA",IF(G403=J403,"Correct","Incorrect"))</f>
        <v>Correct</v>
      </c>
      <c r="I403" s="74">
        <v>3.7037037037037035E-4</v>
      </c>
      <c r="J403" s="71" t="s">
        <v>2</v>
      </c>
      <c r="K403" s="75"/>
      <c r="L403" s="76">
        <f>IFERROR(VLOOKUP(F403,tblAssignWeightsWithDifficultLv[#All],2,FALSE),"")</f>
        <v>4</v>
      </c>
    </row>
    <row r="404" spans="1:12" x14ac:dyDescent="0.35">
      <c r="A404" s="70">
        <v>45408.544699074075</v>
      </c>
      <c r="B404" s="107" t="s">
        <v>150</v>
      </c>
      <c r="C404" s="77" t="s">
        <v>12</v>
      </c>
      <c r="D404" s="71">
        <v>209</v>
      </c>
      <c r="E404" s="107" t="s">
        <v>45</v>
      </c>
      <c r="F404" s="71" t="s">
        <v>52</v>
      </c>
      <c r="G404" s="72" t="s">
        <v>0</v>
      </c>
      <c r="H404" s="73" t="str">
        <f>IF(G404="","NA",IF(G404=J404,"Correct","Incorrect"))</f>
        <v>Correct</v>
      </c>
      <c r="I404" s="74">
        <v>1.0532407407407407E-3</v>
      </c>
      <c r="J404" s="71" t="s">
        <v>0</v>
      </c>
      <c r="K404" s="75"/>
      <c r="L404" s="76">
        <f>IFERROR(VLOOKUP(F404,tblAssignWeightsWithDifficultLv[#All],2,FALSE),"")</f>
        <v>4</v>
      </c>
    </row>
    <row r="405" spans="1:12" x14ac:dyDescent="0.35">
      <c r="A405" s="70">
        <v>45408.570405092592</v>
      </c>
      <c r="B405" s="107" t="s">
        <v>150</v>
      </c>
      <c r="C405" s="77" t="s">
        <v>12</v>
      </c>
      <c r="D405" s="71">
        <v>210</v>
      </c>
      <c r="E405" s="107" t="s">
        <v>66</v>
      </c>
      <c r="F405" s="71" t="s">
        <v>52</v>
      </c>
      <c r="G405" s="72" t="s">
        <v>3</v>
      </c>
      <c r="H405" s="73" t="str">
        <f>IF(G405="","NA",IF(G405=J405,"Correct","Incorrect"))</f>
        <v>Correct</v>
      </c>
      <c r="I405" s="74">
        <v>1.2152777777777778E-3</v>
      </c>
      <c r="J405" s="71" t="s">
        <v>3</v>
      </c>
      <c r="K405" s="75"/>
      <c r="L405" s="76">
        <f>IFERROR(VLOOKUP(F405,tblAssignWeightsWithDifficultLv[#All],2,FALSE),"")</f>
        <v>4</v>
      </c>
    </row>
    <row r="406" spans="1:12" x14ac:dyDescent="0.35">
      <c r="A406" s="70">
        <v>45408.571701388886</v>
      </c>
      <c r="B406" s="107" t="s">
        <v>150</v>
      </c>
      <c r="C406" s="77" t="s">
        <v>12</v>
      </c>
      <c r="D406" s="71">
        <v>211</v>
      </c>
      <c r="E406" s="107" t="s">
        <v>60</v>
      </c>
      <c r="F406" s="71" t="s">
        <v>52</v>
      </c>
      <c r="G406" s="72" t="s">
        <v>4</v>
      </c>
      <c r="H406" s="73" t="str">
        <f>IF(G406="","NA",IF(G406=J406,"Correct","Incorrect"))</f>
        <v>Correct</v>
      </c>
      <c r="I406" s="74">
        <v>1.2962962962962963E-3</v>
      </c>
      <c r="J406" s="71" t="s">
        <v>4</v>
      </c>
      <c r="K406" s="75"/>
      <c r="L406" s="76">
        <f>IFERROR(VLOOKUP(F406,tblAssignWeightsWithDifficultLv[#All],2,FALSE),"")</f>
        <v>4</v>
      </c>
    </row>
    <row r="407" spans="1:12" x14ac:dyDescent="0.35">
      <c r="A407" s="70">
        <v>45408.572604166664</v>
      </c>
      <c r="B407" s="107" t="s">
        <v>150</v>
      </c>
      <c r="C407" s="77" t="s">
        <v>12</v>
      </c>
      <c r="D407" s="71">
        <v>212</v>
      </c>
      <c r="E407" s="107" t="s">
        <v>47</v>
      </c>
      <c r="F407" s="71" t="s">
        <v>52</v>
      </c>
      <c r="G407" s="72" t="s">
        <v>2</v>
      </c>
      <c r="H407" s="73" t="str">
        <f>IF(G407="","NA",IF(G407=J407,"Correct","Incorrect"))</f>
        <v>Correct</v>
      </c>
      <c r="I407" s="74">
        <v>8.9120370370370373E-4</v>
      </c>
      <c r="J407" s="71" t="s">
        <v>2</v>
      </c>
      <c r="K407" s="75"/>
      <c r="L407" s="76">
        <f>IFERROR(VLOOKUP(F407,tblAssignWeightsWithDifficultLv[#All],2,FALSE),"")</f>
        <v>4</v>
      </c>
    </row>
    <row r="408" spans="1:12" x14ac:dyDescent="0.35">
      <c r="A408" s="70">
        <v>45408.573912037034</v>
      </c>
      <c r="B408" s="107" t="s">
        <v>150</v>
      </c>
      <c r="C408" s="77" t="s">
        <v>12</v>
      </c>
      <c r="D408" s="71">
        <v>213</v>
      </c>
      <c r="E408" s="107" t="s">
        <v>79</v>
      </c>
      <c r="F408" s="71" t="s">
        <v>52</v>
      </c>
      <c r="G408" s="72" t="s">
        <v>3</v>
      </c>
      <c r="H408" s="73" t="str">
        <f>IF(G408="","NA",IF(G408=J408,"Correct","Incorrect"))</f>
        <v>Correct</v>
      </c>
      <c r="I408" s="74">
        <v>1.3194444444444445E-3</v>
      </c>
      <c r="J408" s="71" t="s">
        <v>3</v>
      </c>
      <c r="K408" s="75"/>
      <c r="L408" s="76">
        <f>IFERROR(VLOOKUP(F408,tblAssignWeightsWithDifficultLv[#All],2,FALSE),"")</f>
        <v>4</v>
      </c>
    </row>
    <row r="409" spans="1:12" x14ac:dyDescent="0.35">
      <c r="A409" s="70">
        <v>45408.576006944444</v>
      </c>
      <c r="B409" s="107" t="s">
        <v>150</v>
      </c>
      <c r="C409" s="77" t="s">
        <v>12</v>
      </c>
      <c r="D409" s="71">
        <v>214</v>
      </c>
      <c r="E409" s="107" t="s">
        <v>80</v>
      </c>
      <c r="F409" s="71" t="s">
        <v>52</v>
      </c>
      <c r="G409" s="72" t="s">
        <v>4</v>
      </c>
      <c r="H409" s="73" t="str">
        <f>IF(G409="","NA",IF(G409=J409,"Correct","Incorrect"))</f>
        <v>Correct</v>
      </c>
      <c r="I409" s="74">
        <v>2.0949074074074073E-3</v>
      </c>
      <c r="J409" s="71" t="s">
        <v>4</v>
      </c>
      <c r="K409" s="75"/>
      <c r="L409" s="76">
        <f>IFERROR(VLOOKUP(F409,tblAssignWeightsWithDifficultLv[#All],2,FALSE),"")</f>
        <v>4</v>
      </c>
    </row>
    <row r="410" spans="1:12" x14ac:dyDescent="0.35">
      <c r="A410" s="70">
        <v>45408.577476851853</v>
      </c>
      <c r="B410" s="107" t="s">
        <v>150</v>
      </c>
      <c r="C410" s="77" t="s">
        <v>12</v>
      </c>
      <c r="D410" s="71">
        <v>215</v>
      </c>
      <c r="E410" s="107" t="s">
        <v>80</v>
      </c>
      <c r="F410" s="71" t="s">
        <v>52</v>
      </c>
      <c r="G410" s="72" t="s">
        <v>2</v>
      </c>
      <c r="H410" s="73" t="str">
        <f>IF(G410="","NA",IF(G410=J410,"Correct","Incorrect"))</f>
        <v>Correct</v>
      </c>
      <c r="I410" s="74">
        <v>1.4699074074074074E-3</v>
      </c>
      <c r="J410" s="71" t="s">
        <v>2</v>
      </c>
      <c r="K410" s="75" t="s">
        <v>149</v>
      </c>
      <c r="L410" s="76">
        <f>IFERROR(VLOOKUP(F410,tblAssignWeightsWithDifficultLv[#All],2,FALSE),"")</f>
        <v>4</v>
      </c>
    </row>
    <row r="411" spans="1:12" x14ac:dyDescent="0.35">
      <c r="A411" s="70">
        <v>45408.578414351854</v>
      </c>
      <c r="B411" s="107" t="s">
        <v>150</v>
      </c>
      <c r="C411" s="77" t="s">
        <v>12</v>
      </c>
      <c r="D411" s="71">
        <v>216</v>
      </c>
      <c r="E411" s="107" t="s">
        <v>47</v>
      </c>
      <c r="F411" s="71" t="s">
        <v>52</v>
      </c>
      <c r="G411" s="72" t="s">
        <v>4</v>
      </c>
      <c r="H411" s="73" t="str">
        <f>IF(G411="","NA",IF(G411=J411,"Correct","Incorrect"))</f>
        <v>Incorrect</v>
      </c>
      <c r="I411" s="74">
        <v>9.3749999999999997E-4</v>
      </c>
      <c r="J411" s="71" t="s">
        <v>0</v>
      </c>
      <c r="K411" s="75" t="s">
        <v>171</v>
      </c>
      <c r="L411" s="76">
        <f>IFERROR(VLOOKUP(F411,tblAssignWeightsWithDifficultLv[#All],2,FALSE),"")</f>
        <v>4</v>
      </c>
    </row>
    <row r="412" spans="1:12" x14ac:dyDescent="0.35">
      <c r="A412" s="70">
        <v>45408.579618055555</v>
      </c>
      <c r="B412" s="107" t="s">
        <v>150</v>
      </c>
      <c r="C412" s="77" t="s">
        <v>12</v>
      </c>
      <c r="D412" s="71">
        <v>217</v>
      </c>
      <c r="E412" s="107" t="s">
        <v>45</v>
      </c>
      <c r="F412" s="71" t="s">
        <v>52</v>
      </c>
      <c r="G412" s="72" t="s">
        <v>2</v>
      </c>
      <c r="H412" s="73" t="str">
        <f>IF(G412="","NA",IF(G412=J412,"Correct","Incorrect"))</f>
        <v>Correct</v>
      </c>
      <c r="I412" s="74">
        <v>1.2037037037037038E-3</v>
      </c>
      <c r="J412" s="71" t="s">
        <v>2</v>
      </c>
      <c r="K412" s="75"/>
      <c r="L412" s="76">
        <f>IFERROR(VLOOKUP(F412,tblAssignWeightsWithDifficultLv[#All],2,FALSE),"")</f>
        <v>4</v>
      </c>
    </row>
    <row r="413" spans="1:12" x14ac:dyDescent="0.35">
      <c r="A413" s="70">
        <v>45408.581921296296</v>
      </c>
      <c r="B413" s="107" t="s">
        <v>150</v>
      </c>
      <c r="C413" s="77" t="s">
        <v>12</v>
      </c>
      <c r="D413" s="71">
        <v>218</v>
      </c>
      <c r="E413" s="107" t="s">
        <v>64</v>
      </c>
      <c r="F413" s="71" t="s">
        <v>52</v>
      </c>
      <c r="G413" s="72" t="s">
        <v>3</v>
      </c>
      <c r="H413" s="73" t="str">
        <f>IF(G413="","NA",IF(G413=J413,"Correct","Incorrect"))</f>
        <v>Correct</v>
      </c>
      <c r="I413" s="74">
        <v>2.2916666666666667E-3</v>
      </c>
      <c r="J413" s="71" t="s">
        <v>3</v>
      </c>
      <c r="K413" s="75"/>
      <c r="L413" s="76">
        <f>IFERROR(VLOOKUP(F413,tblAssignWeightsWithDifficultLv[#All],2,FALSE),"")</f>
        <v>4</v>
      </c>
    </row>
    <row r="414" spans="1:12" x14ac:dyDescent="0.35">
      <c r="A414" s="70">
        <v>45408.583032407405</v>
      </c>
      <c r="B414" s="107" t="s">
        <v>150</v>
      </c>
      <c r="C414" s="77" t="s">
        <v>12</v>
      </c>
      <c r="D414" s="71">
        <v>219</v>
      </c>
      <c r="E414" s="107" t="s">
        <v>74</v>
      </c>
      <c r="F414" s="71" t="s">
        <v>52</v>
      </c>
      <c r="G414" s="72" t="s">
        <v>2</v>
      </c>
      <c r="H414" s="73" t="str">
        <f>IF(G414="","NA",IF(G414=J414,"Correct","Incorrect"))</f>
        <v>Correct</v>
      </c>
      <c r="I414" s="74">
        <v>1.1111111111111111E-3</v>
      </c>
      <c r="J414" s="71" t="s">
        <v>2</v>
      </c>
      <c r="K414" s="75"/>
      <c r="L414" s="76">
        <f>IFERROR(VLOOKUP(F414,tblAssignWeightsWithDifficultLv[#All],2,FALSE),"")</f>
        <v>4</v>
      </c>
    </row>
    <row r="415" spans="1:12" x14ac:dyDescent="0.35">
      <c r="A415" s="70">
        <v>45408.584039351852</v>
      </c>
      <c r="B415" s="107" t="s">
        <v>150</v>
      </c>
      <c r="C415" s="77" t="s">
        <v>12</v>
      </c>
      <c r="D415" s="71">
        <v>220</v>
      </c>
      <c r="E415" s="107" t="s">
        <v>60</v>
      </c>
      <c r="F415" s="71" t="s">
        <v>52</v>
      </c>
      <c r="G415" s="72" t="s">
        <v>1</v>
      </c>
      <c r="H415" s="73" t="str">
        <f>IF(G415="","NA",IF(G415=J415,"Correct","Incorrect"))</f>
        <v>Correct</v>
      </c>
      <c r="I415" s="74">
        <v>1.0185185185185184E-3</v>
      </c>
      <c r="J415" s="71" t="s">
        <v>1</v>
      </c>
      <c r="K415" s="75"/>
      <c r="L415" s="76">
        <f>IFERROR(VLOOKUP(F415,tblAssignWeightsWithDifficultLv[#All],2,FALSE),"")</f>
        <v>4</v>
      </c>
    </row>
    <row r="416" spans="1:12" x14ac:dyDescent="0.35">
      <c r="A416" s="70">
        <v>45408.585219907407</v>
      </c>
      <c r="B416" s="107" t="s">
        <v>150</v>
      </c>
      <c r="C416" s="77" t="s">
        <v>12</v>
      </c>
      <c r="D416" s="71">
        <v>221</v>
      </c>
      <c r="E416" s="107" t="s">
        <v>47</v>
      </c>
      <c r="F416" s="71" t="s">
        <v>52</v>
      </c>
      <c r="G416" s="72" t="s">
        <v>3</v>
      </c>
      <c r="H416" s="73" t="str">
        <f>IF(G416="","NA",IF(G416=J416,"Correct","Incorrect"))</f>
        <v>Correct</v>
      </c>
      <c r="I416" s="74">
        <v>1.1689814814814816E-3</v>
      </c>
      <c r="J416" s="71" t="s">
        <v>3</v>
      </c>
      <c r="K416" s="75"/>
      <c r="L416" s="76">
        <f>IFERROR(VLOOKUP(F416,tblAssignWeightsWithDifficultLv[#All],2,FALSE),"")</f>
        <v>4</v>
      </c>
    </row>
    <row r="417" spans="1:12" x14ac:dyDescent="0.35">
      <c r="A417" s="70">
        <v>45408.586446759262</v>
      </c>
      <c r="B417" s="107" t="s">
        <v>150</v>
      </c>
      <c r="C417" s="77" t="s">
        <v>12</v>
      </c>
      <c r="D417" s="71">
        <v>222</v>
      </c>
      <c r="E417" s="107" t="s">
        <v>45</v>
      </c>
      <c r="F417" s="71" t="s">
        <v>52</v>
      </c>
      <c r="G417" s="72" t="s">
        <v>0</v>
      </c>
      <c r="H417" s="73" t="str">
        <f>IF(G417="","NA",IF(G417=J417,"Correct","Incorrect"))</f>
        <v>Correct</v>
      </c>
      <c r="I417" s="74">
        <v>1.238425925925926E-3</v>
      </c>
      <c r="J417" s="71" t="s">
        <v>0</v>
      </c>
      <c r="K417" s="75" t="s">
        <v>149</v>
      </c>
      <c r="L417" s="76">
        <f>IFERROR(VLOOKUP(F417,tblAssignWeightsWithDifficultLv[#All],2,FALSE),"")</f>
        <v>4</v>
      </c>
    </row>
    <row r="418" spans="1:12" x14ac:dyDescent="0.35">
      <c r="A418" s="70">
        <v>45408.587754629632</v>
      </c>
      <c r="B418" s="107" t="s">
        <v>150</v>
      </c>
      <c r="C418" s="77" t="s">
        <v>12</v>
      </c>
      <c r="D418" s="71">
        <v>223</v>
      </c>
      <c r="E418" s="107" t="s">
        <v>47</v>
      </c>
      <c r="F418" s="71" t="s">
        <v>52</v>
      </c>
      <c r="G418" s="72" t="s">
        <v>1</v>
      </c>
      <c r="H418" s="73" t="str">
        <f>IF(G418="","NA",IF(G418=J418,"Correct","Incorrect"))</f>
        <v>Incorrect</v>
      </c>
      <c r="I418" s="74">
        <v>1.3078703703703703E-3</v>
      </c>
      <c r="J418" s="71" t="s">
        <v>4</v>
      </c>
      <c r="K418" s="75" t="s">
        <v>171</v>
      </c>
      <c r="L418" s="76">
        <f>IFERROR(VLOOKUP(F418,tblAssignWeightsWithDifficultLv[#All],2,FALSE),"")</f>
        <v>4</v>
      </c>
    </row>
    <row r="419" spans="1:12" x14ac:dyDescent="0.35">
      <c r="A419" s="70">
        <v>45408.58934027778</v>
      </c>
      <c r="B419" s="107" t="s">
        <v>150</v>
      </c>
      <c r="C419" s="77" t="s">
        <v>12</v>
      </c>
      <c r="D419" s="71">
        <v>224</v>
      </c>
      <c r="E419" s="107" t="s">
        <v>79</v>
      </c>
      <c r="F419" s="71" t="s">
        <v>52</v>
      </c>
      <c r="G419" s="72" t="s">
        <v>0</v>
      </c>
      <c r="H419" s="73" t="str">
        <f>IF(G419="","NA",IF(G419=J419,"Correct","Incorrect"))</f>
        <v>Incorrect</v>
      </c>
      <c r="I419" s="74">
        <v>1.5856481481481481E-3</v>
      </c>
      <c r="J419" s="71" t="s">
        <v>3</v>
      </c>
      <c r="K419" s="75" t="s">
        <v>171</v>
      </c>
      <c r="L419" s="76">
        <f>IFERROR(VLOOKUP(F419,tblAssignWeightsWithDifficultLv[#All],2,FALSE),"")</f>
        <v>4</v>
      </c>
    </row>
    <row r="420" spans="1:12" x14ac:dyDescent="0.35">
      <c r="A420" s="70">
        <v>45408.591643518521</v>
      </c>
      <c r="B420" s="107" t="s">
        <v>150</v>
      </c>
      <c r="C420" s="77" t="s">
        <v>12</v>
      </c>
      <c r="D420" s="71">
        <v>225</v>
      </c>
      <c r="E420" s="107" t="s">
        <v>74</v>
      </c>
      <c r="F420" s="71" t="s">
        <v>52</v>
      </c>
      <c r="G420" s="72" t="s">
        <v>2</v>
      </c>
      <c r="H420" s="73" t="str">
        <f>IF(G420="","NA",IF(G420=J420,"Correct","Incorrect"))</f>
        <v>Correct</v>
      </c>
      <c r="I420" s="74">
        <v>2.2916666666666667E-3</v>
      </c>
      <c r="J420" s="71" t="s">
        <v>2</v>
      </c>
      <c r="K420" s="75"/>
      <c r="L420" s="76">
        <f>IFERROR(VLOOKUP(F420,tblAssignWeightsWithDifficultLv[#All],2,FALSE),"")</f>
        <v>4</v>
      </c>
    </row>
    <row r="421" spans="1:12" x14ac:dyDescent="0.35">
      <c r="A421" s="70">
        <v>45408.592673611114</v>
      </c>
      <c r="B421" s="107" t="s">
        <v>150</v>
      </c>
      <c r="C421" s="77" t="s">
        <v>12</v>
      </c>
      <c r="D421" s="71">
        <v>226</v>
      </c>
      <c r="E421" s="107" t="s">
        <v>64</v>
      </c>
      <c r="F421" s="71" t="s">
        <v>52</v>
      </c>
      <c r="G421" s="72" t="s">
        <v>4</v>
      </c>
      <c r="H421" s="73" t="str">
        <f>IF(G421="","NA",IF(G421=J421,"Correct","Incorrect"))</f>
        <v>Incorrect</v>
      </c>
      <c r="I421" s="74">
        <v>1.0416666666666667E-3</v>
      </c>
      <c r="J421" s="71" t="s">
        <v>2</v>
      </c>
      <c r="K421" s="75" t="s">
        <v>172</v>
      </c>
      <c r="L421" s="76">
        <f>IFERROR(VLOOKUP(F421,tblAssignWeightsWithDifficultLv[#All],2,FALSE),"")</f>
        <v>4</v>
      </c>
    </row>
    <row r="422" spans="1:12" x14ac:dyDescent="0.35">
      <c r="A422" s="70">
        <v>45408.594305555554</v>
      </c>
      <c r="B422" s="107" t="s">
        <v>150</v>
      </c>
      <c r="C422" s="77" t="s">
        <v>12</v>
      </c>
      <c r="D422" s="71">
        <v>227</v>
      </c>
      <c r="E422" s="107" t="s">
        <v>78</v>
      </c>
      <c r="F422" s="71" t="s">
        <v>52</v>
      </c>
      <c r="G422" s="72" t="s">
        <v>4</v>
      </c>
      <c r="H422" s="73" t="str">
        <f>IF(G422="","NA",IF(G422=J422,"Correct","Incorrect"))</f>
        <v>Incorrect</v>
      </c>
      <c r="I422" s="74">
        <v>1.6203703703703703E-3</v>
      </c>
      <c r="J422" s="71" t="s">
        <v>2</v>
      </c>
      <c r="K422" s="75" t="s">
        <v>173</v>
      </c>
      <c r="L422" s="76">
        <f>IFERROR(VLOOKUP(F422,tblAssignWeightsWithDifficultLv[#All],2,FALSE),"")</f>
        <v>4</v>
      </c>
    </row>
    <row r="423" spans="1:12" x14ac:dyDescent="0.35">
      <c r="A423" s="70">
        <v>45411.53528935185</v>
      </c>
      <c r="B423" s="106" t="s">
        <v>180</v>
      </c>
      <c r="C423" s="77" t="s">
        <v>12</v>
      </c>
      <c r="D423" s="71">
        <v>229</v>
      </c>
      <c r="E423" s="107" t="s">
        <v>61</v>
      </c>
      <c r="F423" s="71" t="s">
        <v>51</v>
      </c>
      <c r="G423" s="72" t="s">
        <v>3</v>
      </c>
      <c r="H423" s="73" t="str">
        <f>IF(G423="","NA",IF(G423=J423,"Correct","Incorrect"))</f>
        <v>Correct</v>
      </c>
      <c r="I423" s="74">
        <v>5.2083333333333333E-4</v>
      </c>
      <c r="J423" s="71" t="s">
        <v>3</v>
      </c>
      <c r="K423" s="75"/>
      <c r="L423" s="76">
        <f>IFERROR(VLOOKUP(F423,tblAssignWeightsWithDifficultLv[#All],2,FALSE),"")</f>
        <v>2</v>
      </c>
    </row>
    <row r="424" spans="1:12" x14ac:dyDescent="0.35">
      <c r="A424" s="70">
        <v>45411.535810185182</v>
      </c>
      <c r="B424" s="106" t="s">
        <v>180</v>
      </c>
      <c r="C424" s="77" t="s">
        <v>12</v>
      </c>
      <c r="D424" s="71">
        <v>230</v>
      </c>
      <c r="E424" s="107" t="s">
        <v>66</v>
      </c>
      <c r="F424" s="71" t="s">
        <v>51</v>
      </c>
      <c r="G424" s="72" t="s">
        <v>0</v>
      </c>
      <c r="H424" s="73" t="str">
        <f>IF(G424="","NA",IF(G424=J424,"Correct","Incorrect"))</f>
        <v>Correct</v>
      </c>
      <c r="I424" s="74">
        <v>5.3240740740740744E-4</v>
      </c>
      <c r="J424" s="71" t="s">
        <v>0</v>
      </c>
      <c r="K424" s="75"/>
      <c r="L424" s="76">
        <f>IFERROR(VLOOKUP(F424,tblAssignWeightsWithDifficultLv[#All],2,FALSE),"")</f>
        <v>2</v>
      </c>
    </row>
    <row r="425" spans="1:12" x14ac:dyDescent="0.35">
      <c r="A425" s="70">
        <v>45411.53670138889</v>
      </c>
      <c r="B425" s="106" t="s">
        <v>180</v>
      </c>
      <c r="C425" s="77" t="s">
        <v>12</v>
      </c>
      <c r="D425" s="71">
        <v>231</v>
      </c>
      <c r="E425" s="107" t="s">
        <v>61</v>
      </c>
      <c r="F425" s="71" t="s">
        <v>51</v>
      </c>
      <c r="G425" s="72" t="s">
        <v>4</v>
      </c>
      <c r="H425" s="73" t="str">
        <f>IF(G425="","NA",IF(G425=J425,"Correct","Incorrect"))</f>
        <v>Correct</v>
      </c>
      <c r="I425" s="74">
        <v>8.9120370370370373E-4</v>
      </c>
      <c r="J425" s="71" t="s">
        <v>4</v>
      </c>
      <c r="K425" s="75"/>
      <c r="L425" s="76">
        <f>IFERROR(VLOOKUP(F425,tblAssignWeightsWithDifficultLv[#All],2,FALSE),"")</f>
        <v>2</v>
      </c>
    </row>
    <row r="426" spans="1:12" x14ac:dyDescent="0.35">
      <c r="A426" s="70">
        <v>45411.537326388891</v>
      </c>
      <c r="B426" s="106" t="s">
        <v>180</v>
      </c>
      <c r="C426" s="77" t="s">
        <v>12</v>
      </c>
      <c r="D426" s="71">
        <v>232</v>
      </c>
      <c r="E426" s="107" t="s">
        <v>79</v>
      </c>
      <c r="F426" s="71" t="s">
        <v>51</v>
      </c>
      <c r="G426" s="72" t="s">
        <v>3</v>
      </c>
      <c r="H426" s="73" t="str">
        <f>IF(G426="","NA",IF(G426=J426,"Correct","Incorrect"))</f>
        <v>Correct</v>
      </c>
      <c r="I426" s="74">
        <v>6.2500000000000001E-4</v>
      </c>
      <c r="J426" s="71" t="s">
        <v>3</v>
      </c>
      <c r="K426" s="75"/>
      <c r="L426" s="76">
        <f>IFERROR(VLOOKUP(F426,tblAssignWeightsWithDifficultLv[#All],2,FALSE),"")</f>
        <v>2</v>
      </c>
    </row>
    <row r="427" spans="1:12" x14ac:dyDescent="0.35">
      <c r="A427" s="70">
        <v>45411.538032407407</v>
      </c>
      <c r="B427" s="106" t="s">
        <v>180</v>
      </c>
      <c r="C427" s="77" t="s">
        <v>12</v>
      </c>
      <c r="D427" s="71">
        <v>233</v>
      </c>
      <c r="E427" s="107" t="s">
        <v>66</v>
      </c>
      <c r="F427" s="71" t="s">
        <v>51</v>
      </c>
      <c r="G427" s="72" t="s">
        <v>2</v>
      </c>
      <c r="H427" s="73" t="str">
        <f>IF(G427="","NA",IF(G427=J427,"Correct","Incorrect"))</f>
        <v>Correct</v>
      </c>
      <c r="I427" s="74">
        <v>7.0601851851851847E-4</v>
      </c>
      <c r="J427" s="71" t="s">
        <v>2</v>
      </c>
      <c r="K427" s="75"/>
      <c r="L427" s="76">
        <f>IFERROR(VLOOKUP(F427,tblAssignWeightsWithDifficultLv[#All],2,FALSE),"")</f>
        <v>2</v>
      </c>
    </row>
    <row r="428" spans="1:12" x14ac:dyDescent="0.35">
      <c r="A428" s="70">
        <v>45411.538761574076</v>
      </c>
      <c r="B428" s="106" t="s">
        <v>180</v>
      </c>
      <c r="C428" s="77" t="s">
        <v>12</v>
      </c>
      <c r="D428" s="71">
        <v>234</v>
      </c>
      <c r="E428" s="107" t="s">
        <v>44</v>
      </c>
      <c r="F428" s="71" t="s">
        <v>51</v>
      </c>
      <c r="G428" s="72" t="s">
        <v>0</v>
      </c>
      <c r="H428" s="73" t="str">
        <f>IF(G428="","NA",IF(G428=J428,"Correct","Incorrect"))</f>
        <v>Correct</v>
      </c>
      <c r="I428" s="74">
        <v>7.291666666666667E-4</v>
      </c>
      <c r="J428" s="71" t="s">
        <v>0</v>
      </c>
      <c r="K428" s="75"/>
      <c r="L428" s="76">
        <f>IFERROR(VLOOKUP(F428,tblAssignWeightsWithDifficultLv[#All],2,FALSE),"")</f>
        <v>2</v>
      </c>
    </row>
    <row r="429" spans="1:12" x14ac:dyDescent="0.35">
      <c r="A429" s="70">
        <v>45411.54</v>
      </c>
      <c r="B429" s="106" t="s">
        <v>180</v>
      </c>
      <c r="C429" s="77" t="s">
        <v>12</v>
      </c>
      <c r="D429" s="71">
        <v>235</v>
      </c>
      <c r="E429" s="107" t="s">
        <v>66</v>
      </c>
      <c r="F429" s="71" t="s">
        <v>51</v>
      </c>
      <c r="G429" s="72" t="s">
        <v>0</v>
      </c>
      <c r="H429" s="73" t="str">
        <f>IF(G429="","NA",IF(G429=J429,"Correct","Incorrect"))</f>
        <v>Correct</v>
      </c>
      <c r="I429" s="74">
        <v>1.25E-3</v>
      </c>
      <c r="J429" s="71" t="s">
        <v>0</v>
      </c>
      <c r="K429" s="75"/>
      <c r="L429" s="76">
        <f>IFERROR(VLOOKUP(F429,tblAssignWeightsWithDifficultLv[#All],2,FALSE),"")</f>
        <v>2</v>
      </c>
    </row>
    <row r="430" spans="1:12" x14ac:dyDescent="0.35">
      <c r="A430" s="70">
        <v>45411.542094907411</v>
      </c>
      <c r="B430" s="106" t="s">
        <v>180</v>
      </c>
      <c r="C430" s="77" t="s">
        <v>12</v>
      </c>
      <c r="D430" s="71">
        <v>236</v>
      </c>
      <c r="E430" s="107" t="s">
        <v>66</v>
      </c>
      <c r="F430" s="71" t="s">
        <v>51</v>
      </c>
      <c r="G430" s="72" t="s">
        <v>0</v>
      </c>
      <c r="H430" s="73" t="str">
        <f>IF(G430="","NA",IF(G430=J430,"Correct","Incorrect"))</f>
        <v>Correct</v>
      </c>
      <c r="I430" s="74">
        <v>2.0949074074074073E-3</v>
      </c>
      <c r="J430" s="71" t="s">
        <v>0</v>
      </c>
      <c r="K430" s="75"/>
      <c r="L430" s="76">
        <f>IFERROR(VLOOKUP(F430,tblAssignWeightsWithDifficultLv[#All],2,FALSE),"")</f>
        <v>2</v>
      </c>
    </row>
    <row r="431" spans="1:12" x14ac:dyDescent="0.35">
      <c r="A431" s="70">
        <v>45411.549085648148</v>
      </c>
      <c r="B431" s="106" t="s">
        <v>180</v>
      </c>
      <c r="C431" s="77" t="s">
        <v>12</v>
      </c>
      <c r="D431" s="71">
        <v>237</v>
      </c>
      <c r="E431" s="107" t="s">
        <v>79</v>
      </c>
      <c r="F431" s="71" t="s">
        <v>51</v>
      </c>
      <c r="G431" s="72" t="s">
        <v>3</v>
      </c>
      <c r="H431" s="73" t="str">
        <f>IF(G431="","NA",IF(G431=J431,"Correct","Incorrect"))</f>
        <v>Correct</v>
      </c>
      <c r="I431" s="74">
        <v>1.0185185185185184E-3</v>
      </c>
      <c r="J431" s="71" t="s">
        <v>3</v>
      </c>
      <c r="K431" s="75"/>
      <c r="L431" s="76">
        <f>IFERROR(VLOOKUP(F431,tblAssignWeightsWithDifficultLv[#All],2,FALSE),"")</f>
        <v>2</v>
      </c>
    </row>
    <row r="432" spans="1:12" x14ac:dyDescent="0.35">
      <c r="A432" s="70">
        <v>45411.550995370373</v>
      </c>
      <c r="B432" s="106" t="s">
        <v>180</v>
      </c>
      <c r="C432" s="77" t="s">
        <v>12</v>
      </c>
      <c r="D432" s="71">
        <v>238</v>
      </c>
      <c r="E432" s="107" t="s">
        <v>66</v>
      </c>
      <c r="F432" s="71" t="s">
        <v>51</v>
      </c>
      <c r="G432" s="72" t="s">
        <v>0</v>
      </c>
      <c r="H432" s="73" t="str">
        <f>IF(G432="","NA",IF(G432=J432,"Correct","Incorrect"))</f>
        <v>Correct</v>
      </c>
      <c r="I432" s="74">
        <v>1.9097222222222222E-3</v>
      </c>
      <c r="J432" s="71" t="s">
        <v>0</v>
      </c>
      <c r="K432" s="75"/>
      <c r="L432" s="76">
        <f>IFERROR(VLOOKUP(F432,tblAssignWeightsWithDifficultLv[#All],2,FALSE),"")</f>
        <v>2</v>
      </c>
    </row>
    <row r="433" spans="1:12" x14ac:dyDescent="0.35">
      <c r="A433" s="70">
        <v>45411.551828703705</v>
      </c>
      <c r="B433" s="106" t="s">
        <v>180</v>
      </c>
      <c r="C433" s="77" t="s">
        <v>12</v>
      </c>
      <c r="D433" s="71">
        <v>239</v>
      </c>
      <c r="E433" s="107" t="s">
        <v>79</v>
      </c>
      <c r="F433" s="71" t="s">
        <v>51</v>
      </c>
      <c r="G433" s="72" t="s">
        <v>0</v>
      </c>
      <c r="H433" s="73" t="str">
        <f>IF(G433="","NA",IF(G433=J433,"Correct","Incorrect"))</f>
        <v>Correct</v>
      </c>
      <c r="I433" s="74">
        <v>8.3333333333333339E-4</v>
      </c>
      <c r="J433" s="71" t="s">
        <v>0</v>
      </c>
      <c r="K433" s="75"/>
      <c r="L433" s="76">
        <f>IFERROR(VLOOKUP(F433,tblAssignWeightsWithDifficultLv[#All],2,FALSE),"")</f>
        <v>2</v>
      </c>
    </row>
    <row r="434" spans="1:12" x14ac:dyDescent="0.35">
      <c r="A434" s="70">
        <v>45411.553078703706</v>
      </c>
      <c r="B434" s="106" t="s">
        <v>180</v>
      </c>
      <c r="C434" s="77" t="s">
        <v>12</v>
      </c>
      <c r="D434" s="71">
        <v>240</v>
      </c>
      <c r="E434" s="107" t="s">
        <v>79</v>
      </c>
      <c r="F434" s="71" t="s">
        <v>51</v>
      </c>
      <c r="G434" s="72" t="s">
        <v>3</v>
      </c>
      <c r="H434" s="73" t="str">
        <f>IF(G434="","NA",IF(G434=J434,"Correct","Incorrect"))</f>
        <v>Correct</v>
      </c>
      <c r="I434" s="74">
        <v>1.25E-3</v>
      </c>
      <c r="J434" s="71" t="s">
        <v>3</v>
      </c>
      <c r="K434" s="75"/>
      <c r="L434" s="76">
        <f>IFERROR(VLOOKUP(F434,tblAssignWeightsWithDifficultLv[#All],2,FALSE),"")</f>
        <v>2</v>
      </c>
    </row>
    <row r="435" spans="1:12" x14ac:dyDescent="0.35">
      <c r="A435" s="70">
        <v>45411.553391203706</v>
      </c>
      <c r="B435" s="106" t="s">
        <v>180</v>
      </c>
      <c r="C435" s="77" t="s">
        <v>12</v>
      </c>
      <c r="D435" s="71">
        <v>241</v>
      </c>
      <c r="E435" s="107" t="s">
        <v>66</v>
      </c>
      <c r="F435" s="71" t="s">
        <v>51</v>
      </c>
      <c r="G435" s="72" t="s">
        <v>0</v>
      </c>
      <c r="H435" s="73" t="str">
        <f>IF(G435="","NA",IF(G435=J435,"Correct","Incorrect"))</f>
        <v>Correct</v>
      </c>
      <c r="I435" s="74">
        <v>3.2407407407407406E-4</v>
      </c>
      <c r="J435" s="71" t="s">
        <v>0</v>
      </c>
      <c r="K435" s="75"/>
      <c r="L435" s="76">
        <f>IFERROR(VLOOKUP(F435,tblAssignWeightsWithDifficultLv[#All],2,FALSE),"")</f>
        <v>2</v>
      </c>
    </row>
    <row r="436" spans="1:12" x14ac:dyDescent="0.35">
      <c r="A436" s="70">
        <v>45411.553807870368</v>
      </c>
      <c r="B436" s="106" t="s">
        <v>180</v>
      </c>
      <c r="C436" s="77" t="s">
        <v>12</v>
      </c>
      <c r="D436" s="71">
        <v>242</v>
      </c>
      <c r="E436" s="107" t="s">
        <v>61</v>
      </c>
      <c r="F436" s="71" t="s">
        <v>51</v>
      </c>
      <c r="G436" s="72" t="s">
        <v>3</v>
      </c>
      <c r="H436" s="73" t="str">
        <f>IF(G436="","NA",IF(G436=J436,"Correct","Incorrect"))</f>
        <v>Correct</v>
      </c>
      <c r="I436" s="74">
        <v>4.1666666666666669E-4</v>
      </c>
      <c r="J436" s="71" t="s">
        <v>3</v>
      </c>
      <c r="K436" s="75"/>
      <c r="L436" s="76">
        <f>IFERROR(VLOOKUP(F436,tblAssignWeightsWithDifficultLv[#All],2,FALSE),"")</f>
        <v>2</v>
      </c>
    </row>
    <row r="437" spans="1:12" x14ac:dyDescent="0.35">
      <c r="A437" s="70">
        <v>45411.554467592592</v>
      </c>
      <c r="B437" s="106" t="s">
        <v>180</v>
      </c>
      <c r="C437" s="77" t="s">
        <v>12</v>
      </c>
      <c r="D437" s="71">
        <v>243</v>
      </c>
      <c r="E437" s="107" t="s">
        <v>48</v>
      </c>
      <c r="F437" s="71" t="s">
        <v>51</v>
      </c>
      <c r="G437" s="72" t="s">
        <v>0</v>
      </c>
      <c r="H437" s="73" t="str">
        <f>IF(G437="","NA",IF(G437=J437,"Correct","Incorrect"))</f>
        <v>Correct</v>
      </c>
      <c r="I437" s="74">
        <v>6.5972222222222224E-4</v>
      </c>
      <c r="J437" s="71" t="s">
        <v>0</v>
      </c>
      <c r="K437" s="75"/>
      <c r="L437" s="76">
        <f>IFERROR(VLOOKUP(F437,tblAssignWeightsWithDifficultLv[#All],2,FALSE),"")</f>
        <v>2</v>
      </c>
    </row>
    <row r="438" spans="1:12" x14ac:dyDescent="0.35">
      <c r="A438" s="70">
        <v>45411.555254629631</v>
      </c>
      <c r="B438" s="106" t="s">
        <v>180</v>
      </c>
      <c r="C438" s="77" t="s">
        <v>12</v>
      </c>
      <c r="D438" s="71">
        <v>244</v>
      </c>
      <c r="E438" s="107" t="s">
        <v>44</v>
      </c>
      <c r="F438" s="71" t="s">
        <v>51</v>
      </c>
      <c r="G438" s="72" t="s">
        <v>0</v>
      </c>
      <c r="H438" s="73" t="str">
        <f>IF(G438="","NA",IF(G438=J438,"Correct","Incorrect"))</f>
        <v>Correct</v>
      </c>
      <c r="I438" s="74">
        <v>7.8703703703703705E-4</v>
      </c>
      <c r="J438" s="71" t="s">
        <v>0</v>
      </c>
      <c r="K438" s="75"/>
      <c r="L438" s="76">
        <f>IFERROR(VLOOKUP(F438,tblAssignWeightsWithDifficultLv[#All],2,FALSE),"")</f>
        <v>2</v>
      </c>
    </row>
    <row r="439" spans="1:12" x14ac:dyDescent="0.35">
      <c r="A439" s="70">
        <v>45411.590856481482</v>
      </c>
      <c r="B439" s="106" t="s">
        <v>180</v>
      </c>
      <c r="C439" s="77" t="s">
        <v>12</v>
      </c>
      <c r="D439" s="71">
        <v>245</v>
      </c>
      <c r="E439" s="107" t="s">
        <v>61</v>
      </c>
      <c r="F439" s="71" t="s">
        <v>51</v>
      </c>
      <c r="G439" s="72" t="s">
        <v>4</v>
      </c>
      <c r="H439" s="73" t="str">
        <f>IF(G439="","NA",IF(G439=J439,"Correct","Incorrect"))</f>
        <v>Correct</v>
      </c>
      <c r="I439" s="74">
        <v>8.3333333333333339E-4</v>
      </c>
      <c r="J439" s="71" t="s">
        <v>4</v>
      </c>
      <c r="K439" s="75"/>
      <c r="L439" s="76">
        <f>IFERROR(VLOOKUP(F439,tblAssignWeightsWithDifficultLv[#All],2,FALSE),"")</f>
        <v>2</v>
      </c>
    </row>
    <row r="440" spans="1:12" x14ac:dyDescent="0.35">
      <c r="A440" s="70">
        <v>45411.591412037036</v>
      </c>
      <c r="B440" s="106" t="s">
        <v>180</v>
      </c>
      <c r="C440" s="77" t="s">
        <v>12</v>
      </c>
      <c r="D440" s="71">
        <v>246</v>
      </c>
      <c r="E440" s="107" t="s">
        <v>44</v>
      </c>
      <c r="F440" s="71" t="s">
        <v>51</v>
      </c>
      <c r="G440" s="72" t="s">
        <v>0</v>
      </c>
      <c r="H440" s="73" t="str">
        <f>IF(G440="","NA",IF(G440=J440,"Correct","Incorrect"))</f>
        <v>Correct</v>
      </c>
      <c r="I440" s="74">
        <v>5.5555555555555556E-4</v>
      </c>
      <c r="J440" s="71" t="s">
        <v>0</v>
      </c>
      <c r="K440" s="75"/>
      <c r="L440" s="76">
        <f>IFERROR(VLOOKUP(F440,tblAssignWeightsWithDifficultLv[#All],2,FALSE),"")</f>
        <v>2</v>
      </c>
    </row>
    <row r="441" spans="1:12" x14ac:dyDescent="0.35">
      <c r="A441" s="70">
        <v>45411.59238425926</v>
      </c>
      <c r="B441" s="106" t="s">
        <v>180</v>
      </c>
      <c r="C441" s="77" t="s">
        <v>12</v>
      </c>
      <c r="D441" s="71">
        <v>247</v>
      </c>
      <c r="E441" s="107" t="s">
        <v>79</v>
      </c>
      <c r="F441" s="71" t="s">
        <v>51</v>
      </c>
      <c r="G441" s="72" t="s">
        <v>3</v>
      </c>
      <c r="H441" s="73" t="str">
        <f>IF(G441="","NA",IF(G441=J441,"Correct","Incorrect"))</f>
        <v>Correct</v>
      </c>
      <c r="I441" s="74">
        <v>9.7222222222222219E-4</v>
      </c>
      <c r="J441" s="71" t="s">
        <v>3</v>
      </c>
      <c r="K441" s="75"/>
      <c r="L441" s="76">
        <f>IFERROR(VLOOKUP(F441,tblAssignWeightsWithDifficultLv[#All],2,FALSE),"")</f>
        <v>2</v>
      </c>
    </row>
    <row r="442" spans="1:12" x14ac:dyDescent="0.35">
      <c r="A442" s="70">
        <v>45411.593506944446</v>
      </c>
      <c r="B442" s="106" t="s">
        <v>180</v>
      </c>
      <c r="C442" s="77" t="s">
        <v>12</v>
      </c>
      <c r="D442" s="71">
        <v>248</v>
      </c>
      <c r="E442" s="107" t="s">
        <v>44</v>
      </c>
      <c r="F442" s="71" t="s">
        <v>51</v>
      </c>
      <c r="G442" s="72" t="s">
        <v>3</v>
      </c>
      <c r="H442" s="73" t="str">
        <f>IF(G442="","NA",IF(G442=J442,"Correct","Incorrect"))</f>
        <v>Correct</v>
      </c>
      <c r="I442" s="74">
        <v>1.1226851851851851E-3</v>
      </c>
      <c r="J442" s="71" t="s">
        <v>3</v>
      </c>
      <c r="K442" s="75"/>
      <c r="L442" s="76">
        <f>IFERROR(VLOOKUP(F442,tblAssignWeightsWithDifficultLv[#All],2,FALSE),"")</f>
        <v>2</v>
      </c>
    </row>
    <row r="443" spans="1:12" x14ac:dyDescent="0.35">
      <c r="A443" s="70">
        <v>45411.594826388886</v>
      </c>
      <c r="B443" s="106" t="s">
        <v>180</v>
      </c>
      <c r="C443" s="77" t="s">
        <v>12</v>
      </c>
      <c r="D443" s="71">
        <v>249</v>
      </c>
      <c r="E443" s="107" t="s">
        <v>73</v>
      </c>
      <c r="F443" s="71" t="s">
        <v>51</v>
      </c>
      <c r="G443" s="72" t="s">
        <v>3</v>
      </c>
      <c r="H443" s="73" t="str">
        <f>IF(G443="","NA",IF(G443=J443,"Correct","Incorrect"))</f>
        <v>Correct</v>
      </c>
      <c r="I443" s="74">
        <v>1.3194444444444445E-3</v>
      </c>
      <c r="J443" s="71" t="s">
        <v>3</v>
      </c>
      <c r="K443" s="75"/>
      <c r="L443" s="76">
        <f>IFERROR(VLOOKUP(F443,tblAssignWeightsWithDifficultLv[#All],2,FALSE),"")</f>
        <v>2</v>
      </c>
    </row>
    <row r="444" spans="1:12" x14ac:dyDescent="0.35">
      <c r="A444" s="70">
        <v>45411.596122685187</v>
      </c>
      <c r="B444" s="106" t="s">
        <v>180</v>
      </c>
      <c r="C444" s="77" t="s">
        <v>12</v>
      </c>
      <c r="D444" s="71">
        <v>250</v>
      </c>
      <c r="E444" s="107" t="s">
        <v>74</v>
      </c>
      <c r="F444" s="71" t="s">
        <v>51</v>
      </c>
      <c r="G444" s="72" t="s">
        <v>2</v>
      </c>
      <c r="H444" s="73" t="str">
        <f>IF(G444="","NA",IF(G444=J444,"Correct","Incorrect"))</f>
        <v>Correct</v>
      </c>
      <c r="I444" s="74">
        <v>1.3078703703703703E-3</v>
      </c>
      <c r="J444" s="71" t="s">
        <v>2</v>
      </c>
      <c r="K444" s="75"/>
      <c r="L444" s="76">
        <f>IFERROR(VLOOKUP(F444,tblAssignWeightsWithDifficultLv[#All],2,FALSE),"")</f>
        <v>2</v>
      </c>
    </row>
    <row r="445" spans="1:12" x14ac:dyDescent="0.35">
      <c r="A445" s="70">
        <v>45411.597268518519</v>
      </c>
      <c r="B445" s="106" t="s">
        <v>180</v>
      </c>
      <c r="C445" s="77" t="s">
        <v>12</v>
      </c>
      <c r="D445" s="71">
        <v>251</v>
      </c>
      <c r="E445" s="107" t="s">
        <v>74</v>
      </c>
      <c r="F445" s="71" t="s">
        <v>51</v>
      </c>
      <c r="G445" s="72" t="s">
        <v>1</v>
      </c>
      <c r="H445" s="73" t="str">
        <f>IF(G445="","NA",IF(G445=J445,"Correct","Incorrect"))</f>
        <v>Incorrect</v>
      </c>
      <c r="I445" s="74">
        <v>1.1342592592592593E-3</v>
      </c>
      <c r="J445" s="71" t="s">
        <v>2</v>
      </c>
      <c r="K445" s="75" t="s">
        <v>176</v>
      </c>
      <c r="L445" s="76">
        <f>IFERROR(VLOOKUP(F445,tblAssignWeightsWithDifficultLv[#All],2,FALSE),"")</f>
        <v>2</v>
      </c>
    </row>
    <row r="446" spans="1:12" x14ac:dyDescent="0.35">
      <c r="A446" s="70">
        <v>45411.598738425928</v>
      </c>
      <c r="B446" s="106" t="s">
        <v>180</v>
      </c>
      <c r="C446" s="77" t="s">
        <v>12</v>
      </c>
      <c r="D446" s="71">
        <v>252</v>
      </c>
      <c r="E446" s="107" t="s">
        <v>61</v>
      </c>
      <c r="F446" s="71" t="s">
        <v>51</v>
      </c>
      <c r="G446" s="72" t="s">
        <v>3</v>
      </c>
      <c r="H446" s="73" t="str">
        <f>IF(G446="","NA",IF(G446=J446,"Correct","Incorrect"))</f>
        <v>Correct</v>
      </c>
      <c r="I446" s="74">
        <v>1.4699074074074074E-3</v>
      </c>
      <c r="J446" s="71" t="s">
        <v>3</v>
      </c>
      <c r="K446" s="75"/>
      <c r="L446" s="76">
        <f>IFERROR(VLOOKUP(F446,tblAssignWeightsWithDifficultLv[#All],2,FALSE),"")</f>
        <v>2</v>
      </c>
    </row>
    <row r="447" spans="1:12" x14ac:dyDescent="0.35">
      <c r="A447" s="70">
        <v>45411.62709490741</v>
      </c>
      <c r="B447" s="106" t="s">
        <v>180</v>
      </c>
      <c r="C447" s="77" t="s">
        <v>12</v>
      </c>
      <c r="D447" s="71">
        <v>253</v>
      </c>
      <c r="E447" s="107" t="s">
        <v>74</v>
      </c>
      <c r="F447" s="71" t="s">
        <v>51</v>
      </c>
      <c r="G447" s="72" t="s">
        <v>0</v>
      </c>
      <c r="H447" s="73" t="str">
        <f>IF(G447="","NA",IF(G447=J447,"Correct","Incorrect"))</f>
        <v>Correct</v>
      </c>
      <c r="I447" s="74">
        <v>8.7962962962962962E-4</v>
      </c>
      <c r="J447" s="71" t="s">
        <v>0</v>
      </c>
      <c r="K447" s="75"/>
      <c r="L447" s="76">
        <f>IFERROR(VLOOKUP(F447,tblAssignWeightsWithDifficultLv[#All],2,FALSE),"")</f>
        <v>2</v>
      </c>
    </row>
    <row r="448" spans="1:12" x14ac:dyDescent="0.35">
      <c r="A448" s="70">
        <v>45411.628564814811</v>
      </c>
      <c r="B448" s="106" t="s">
        <v>180</v>
      </c>
      <c r="C448" s="77" t="s">
        <v>12</v>
      </c>
      <c r="D448" s="71">
        <v>254</v>
      </c>
      <c r="E448" s="107" t="s">
        <v>61</v>
      </c>
      <c r="F448" s="71" t="s">
        <v>51</v>
      </c>
      <c r="G448" s="72" t="s">
        <v>0</v>
      </c>
      <c r="H448" s="73" t="str">
        <f>IF(G448="","NA",IF(G448=J448,"Correct","Incorrect"))</f>
        <v>Correct</v>
      </c>
      <c r="I448" s="74">
        <v>1.4583333333333334E-3</v>
      </c>
      <c r="J448" s="71" t="s">
        <v>0</v>
      </c>
      <c r="K448" s="75"/>
      <c r="L448" s="76">
        <f>IFERROR(VLOOKUP(F448,tblAssignWeightsWithDifficultLv[#All],2,FALSE),"")</f>
        <v>2</v>
      </c>
    </row>
    <row r="449" spans="1:12" x14ac:dyDescent="0.35">
      <c r="A449" s="70">
        <v>45411.629826388889</v>
      </c>
      <c r="B449" s="106" t="s">
        <v>180</v>
      </c>
      <c r="C449" s="77" t="s">
        <v>12</v>
      </c>
      <c r="D449" s="71">
        <v>255</v>
      </c>
      <c r="E449" s="107" t="s">
        <v>73</v>
      </c>
      <c r="F449" s="71" t="s">
        <v>51</v>
      </c>
      <c r="G449" s="72" t="s">
        <v>0</v>
      </c>
      <c r="H449" s="73" t="str">
        <f>IF(G449="","NA",IF(G449=J449,"Correct","Incorrect"))</f>
        <v>Incorrect</v>
      </c>
      <c r="I449" s="74">
        <v>1.261574074074074E-3</v>
      </c>
      <c r="J449" s="71" t="s">
        <v>3</v>
      </c>
      <c r="K449" s="75" t="s">
        <v>175</v>
      </c>
      <c r="L449" s="76">
        <f>IFERROR(VLOOKUP(F449,tblAssignWeightsWithDifficultLv[#All],2,FALSE),"")</f>
        <v>2</v>
      </c>
    </row>
    <row r="450" spans="1:12" x14ac:dyDescent="0.35">
      <c r="A450" s="70">
        <v>45411.637465277781</v>
      </c>
      <c r="B450" s="106" t="s">
        <v>180</v>
      </c>
      <c r="C450" s="77" t="s">
        <v>12</v>
      </c>
      <c r="D450" s="71">
        <v>256</v>
      </c>
      <c r="E450" s="107" t="s">
        <v>73</v>
      </c>
      <c r="F450" s="71" t="s">
        <v>51</v>
      </c>
      <c r="G450" s="72" t="s">
        <v>0</v>
      </c>
      <c r="H450" s="73" t="str">
        <f>IF(G450="","NA",IF(G450=J450,"Correct","Incorrect"))</f>
        <v>Correct</v>
      </c>
      <c r="I450" s="74">
        <v>1.3310185185185185E-3</v>
      </c>
      <c r="J450" s="71" t="s">
        <v>0</v>
      </c>
      <c r="K450" s="75"/>
      <c r="L450" s="76">
        <f>IFERROR(VLOOKUP(F450,tblAssignWeightsWithDifficultLv[#All],2,FALSE),"")</f>
        <v>2</v>
      </c>
    </row>
    <row r="451" spans="1:12" x14ac:dyDescent="0.35">
      <c r="A451" s="70">
        <v>45411.639016203706</v>
      </c>
      <c r="B451" s="106" t="s">
        <v>180</v>
      </c>
      <c r="C451" s="77" t="s">
        <v>12</v>
      </c>
      <c r="D451" s="71">
        <v>257</v>
      </c>
      <c r="E451" s="107" t="s">
        <v>44</v>
      </c>
      <c r="F451" s="71" t="s">
        <v>51</v>
      </c>
      <c r="G451" s="72" t="s">
        <v>4</v>
      </c>
      <c r="H451" s="73" t="str">
        <f>IF(G451="","NA",IF(G451=J451,"Correct","Incorrect"))</f>
        <v>Correct</v>
      </c>
      <c r="I451" s="74">
        <v>1.5509259259259259E-3</v>
      </c>
      <c r="J451" s="71" t="s">
        <v>4</v>
      </c>
      <c r="K451" s="75"/>
      <c r="L451" s="76">
        <f>IFERROR(VLOOKUP(F451,tblAssignWeightsWithDifficultLv[#All],2,FALSE),"")</f>
        <v>2</v>
      </c>
    </row>
    <row r="452" spans="1:12" x14ac:dyDescent="0.35">
      <c r="A452" s="70">
        <v>45411.640069444446</v>
      </c>
      <c r="B452" s="106" t="s">
        <v>180</v>
      </c>
      <c r="C452" s="77" t="s">
        <v>12</v>
      </c>
      <c r="D452" s="71">
        <v>258</v>
      </c>
      <c r="E452" s="107" t="s">
        <v>48</v>
      </c>
      <c r="F452" s="71" t="s">
        <v>51</v>
      </c>
      <c r="G452" s="72" t="s">
        <v>3</v>
      </c>
      <c r="H452" s="73" t="str">
        <f>IF(G452="","NA",IF(G452=J452,"Correct","Incorrect"))</f>
        <v>Correct</v>
      </c>
      <c r="I452" s="74">
        <v>1.0648148148148149E-3</v>
      </c>
      <c r="J452" s="71" t="s">
        <v>3</v>
      </c>
      <c r="K452" s="75"/>
      <c r="L452" s="76">
        <f>IFERROR(VLOOKUP(F452,tblAssignWeightsWithDifficultLv[#All],2,FALSE),"")</f>
        <v>2</v>
      </c>
    </row>
    <row r="453" spans="1:12" x14ac:dyDescent="0.35">
      <c r="A453" s="70">
        <v>45411.641805555555</v>
      </c>
      <c r="B453" s="106" t="s">
        <v>180</v>
      </c>
      <c r="C453" s="77" t="s">
        <v>12</v>
      </c>
      <c r="D453" s="71">
        <v>259</v>
      </c>
      <c r="E453" s="107" t="s">
        <v>74</v>
      </c>
      <c r="F453" s="71" t="s">
        <v>51</v>
      </c>
      <c r="G453" s="72" t="s">
        <v>1</v>
      </c>
      <c r="H453" s="73" t="str">
        <f>IF(G453="","NA",IF(G453=J453,"Correct","Incorrect"))</f>
        <v>Correct</v>
      </c>
      <c r="I453" s="74">
        <v>1.736111111111111E-3</v>
      </c>
      <c r="J453" s="71" t="s">
        <v>1</v>
      </c>
      <c r="K453" s="75"/>
      <c r="L453" s="76">
        <f>IFERROR(VLOOKUP(F453,tblAssignWeightsWithDifficultLv[#All],2,FALSE),"")</f>
        <v>2</v>
      </c>
    </row>
    <row r="454" spans="1:12" x14ac:dyDescent="0.35">
      <c r="A454" s="70">
        <v>45411.643993055557</v>
      </c>
      <c r="B454" s="106" t="s">
        <v>180</v>
      </c>
      <c r="C454" s="77" t="s">
        <v>12</v>
      </c>
      <c r="D454" s="71">
        <v>260</v>
      </c>
      <c r="E454" s="107" t="s">
        <v>61</v>
      </c>
      <c r="F454" s="71" t="s">
        <v>51</v>
      </c>
      <c r="G454" s="72" t="s">
        <v>2</v>
      </c>
      <c r="H454" s="73" t="str">
        <f>IF(G454="","NA",IF(G454=J454,"Correct","Incorrect"))</f>
        <v>Incorrect</v>
      </c>
      <c r="I454" s="74">
        <v>2.1875000000000002E-3</v>
      </c>
      <c r="J454" s="71" t="s">
        <v>1</v>
      </c>
      <c r="K454" s="75" t="s">
        <v>179</v>
      </c>
      <c r="L454" s="76">
        <f>IFERROR(VLOOKUP(F454,tblAssignWeightsWithDifficultLv[#All],2,FALSE),"")</f>
        <v>2</v>
      </c>
    </row>
    <row r="455" spans="1:12" x14ac:dyDescent="0.35">
      <c r="A455" s="70">
        <v>45411.644594907404</v>
      </c>
      <c r="B455" s="106" t="s">
        <v>180</v>
      </c>
      <c r="C455" s="77" t="s">
        <v>12</v>
      </c>
      <c r="D455" s="71">
        <v>261</v>
      </c>
      <c r="E455" s="107" t="s">
        <v>69</v>
      </c>
      <c r="F455" s="71" t="s">
        <v>51</v>
      </c>
      <c r="G455" s="72" t="s">
        <v>1</v>
      </c>
      <c r="H455" s="73" t="str">
        <f>IF(G455="","NA",IF(G455=J455,"Correct","Incorrect"))</f>
        <v>Correct</v>
      </c>
      <c r="I455" s="74">
        <v>6.018518518518519E-4</v>
      </c>
      <c r="J455" s="71" t="s">
        <v>1</v>
      </c>
      <c r="K455" s="75"/>
      <c r="L455" s="76">
        <f>IFERROR(VLOOKUP(F455,tblAssignWeightsWithDifficultLv[#All],2,FALSE),"")</f>
        <v>2</v>
      </c>
    </row>
    <row r="456" spans="1:12" x14ac:dyDescent="0.35">
      <c r="A456" s="70">
        <v>45411.646134259259</v>
      </c>
      <c r="B456" s="106" t="s">
        <v>180</v>
      </c>
      <c r="C456" s="77" t="s">
        <v>12</v>
      </c>
      <c r="D456" s="71">
        <v>262</v>
      </c>
      <c r="E456" s="107" t="s">
        <v>73</v>
      </c>
      <c r="F456" s="71" t="s">
        <v>51</v>
      </c>
      <c r="G456" s="72" t="s">
        <v>3</v>
      </c>
      <c r="H456" s="73" t="str">
        <f>IF(G456="","NA",IF(G456=J456,"Correct","Incorrect"))</f>
        <v>Correct</v>
      </c>
      <c r="I456" s="74">
        <v>1.5393518518518519E-3</v>
      </c>
      <c r="J456" s="71" t="s">
        <v>3</v>
      </c>
      <c r="K456" s="75"/>
      <c r="L456" s="76">
        <f>IFERROR(VLOOKUP(F456,tblAssignWeightsWithDifficultLv[#All],2,FALSE),"")</f>
        <v>2</v>
      </c>
    </row>
    <row r="457" spans="1:12" x14ac:dyDescent="0.35">
      <c r="A457" s="70">
        <v>45411.64702546296</v>
      </c>
      <c r="B457" s="106" t="s">
        <v>180</v>
      </c>
      <c r="C457" s="77" t="s">
        <v>12</v>
      </c>
      <c r="D457" s="71">
        <v>263</v>
      </c>
      <c r="E457" s="107" t="s">
        <v>44</v>
      </c>
      <c r="F457" s="71" t="s">
        <v>51</v>
      </c>
      <c r="G457" s="72" t="s">
        <v>2</v>
      </c>
      <c r="H457" s="73" t="str">
        <f>IF(G457="","NA",IF(G457=J457,"Correct","Incorrect"))</f>
        <v>Correct</v>
      </c>
      <c r="I457" s="74">
        <v>8.7962962962962962E-4</v>
      </c>
      <c r="J457" s="71" t="s">
        <v>2</v>
      </c>
      <c r="K457" s="75"/>
      <c r="L457" s="76">
        <f>IFERROR(VLOOKUP(F457,tblAssignWeightsWithDifficultLv[#All],2,FALSE),"")</f>
        <v>2</v>
      </c>
    </row>
    <row r="458" spans="1:12" x14ac:dyDescent="0.35">
      <c r="A458" s="70">
        <v>45411.648159722223</v>
      </c>
      <c r="B458" s="106" t="s">
        <v>180</v>
      </c>
      <c r="C458" s="77" t="s">
        <v>12</v>
      </c>
      <c r="D458" s="71">
        <v>264</v>
      </c>
      <c r="E458" s="107" t="s">
        <v>44</v>
      </c>
      <c r="F458" s="71" t="s">
        <v>51</v>
      </c>
      <c r="G458" s="72" t="s">
        <v>1</v>
      </c>
      <c r="H458" s="73" t="str">
        <f>IF(G458="","NA",IF(G458=J458,"Correct","Incorrect"))</f>
        <v>Correct</v>
      </c>
      <c r="I458" s="74">
        <v>1.1342592592592593E-3</v>
      </c>
      <c r="J458" s="71" t="s">
        <v>1</v>
      </c>
      <c r="K458" s="75"/>
      <c r="L458" s="76">
        <f>IFERROR(VLOOKUP(F458,tblAssignWeightsWithDifficultLv[#All],2,FALSE),"")</f>
        <v>2</v>
      </c>
    </row>
    <row r="459" spans="1:12" x14ac:dyDescent="0.35">
      <c r="A459" s="70">
        <v>45411.649224537039</v>
      </c>
      <c r="B459" s="106" t="s">
        <v>180</v>
      </c>
      <c r="C459" s="77" t="s">
        <v>12</v>
      </c>
      <c r="D459" s="71">
        <v>265</v>
      </c>
      <c r="E459" s="107" t="s">
        <v>44</v>
      </c>
      <c r="F459" s="71" t="s">
        <v>51</v>
      </c>
      <c r="G459" s="72" t="s">
        <v>2</v>
      </c>
      <c r="H459" s="73" t="str">
        <f>IF(G459="","NA",IF(G459=J459,"Correct","Incorrect"))</f>
        <v>Correct</v>
      </c>
      <c r="I459" s="74">
        <v>1.0648148148148149E-3</v>
      </c>
      <c r="J459" s="71" t="s">
        <v>2</v>
      </c>
      <c r="K459" s="75"/>
      <c r="L459" s="76">
        <f>IFERROR(VLOOKUP(F459,tblAssignWeightsWithDifficultLv[#All],2,FALSE),"")</f>
        <v>2</v>
      </c>
    </row>
    <row r="460" spans="1:12" x14ac:dyDescent="0.35">
      <c r="A460" s="70">
        <v>45411.650706018518</v>
      </c>
      <c r="B460" s="106" t="s">
        <v>180</v>
      </c>
      <c r="C460" s="77" t="s">
        <v>12</v>
      </c>
      <c r="D460" s="71">
        <v>266</v>
      </c>
      <c r="E460" s="107" t="s">
        <v>44</v>
      </c>
      <c r="F460" s="71" t="s">
        <v>51</v>
      </c>
      <c r="G460" s="72" t="s">
        <v>3</v>
      </c>
      <c r="H460" s="73" t="str">
        <f>IF(G460="","NA",IF(G460=J460,"Correct","Incorrect"))</f>
        <v>Correct</v>
      </c>
      <c r="I460" s="74">
        <v>1.4814814814814814E-3</v>
      </c>
      <c r="J460" s="71" t="s">
        <v>3</v>
      </c>
      <c r="K460" s="75"/>
      <c r="L460" s="76">
        <f>IFERROR(VLOOKUP(F460,tblAssignWeightsWithDifficultLv[#All],2,FALSE),"")</f>
        <v>2</v>
      </c>
    </row>
    <row r="461" spans="1:12" x14ac:dyDescent="0.35">
      <c r="A461" s="70">
        <v>45411.651550925926</v>
      </c>
      <c r="B461" s="106" t="s">
        <v>180</v>
      </c>
      <c r="C461" s="77" t="s">
        <v>12</v>
      </c>
      <c r="D461" s="71">
        <v>267</v>
      </c>
      <c r="E461" s="107" t="s">
        <v>74</v>
      </c>
      <c r="F461" s="71" t="s">
        <v>51</v>
      </c>
      <c r="G461" s="72" t="s">
        <v>4</v>
      </c>
      <c r="H461" s="73" t="str">
        <f>IF(G461="","NA",IF(G461=J461,"Correct","Incorrect"))</f>
        <v>Correct</v>
      </c>
      <c r="I461" s="74">
        <v>8.4490740740740739E-4</v>
      </c>
      <c r="J461" s="71" t="s">
        <v>4</v>
      </c>
      <c r="K461" s="75"/>
      <c r="L461" s="76">
        <f>IFERROR(VLOOKUP(F461,tblAssignWeightsWithDifficultLv[#All],2,FALSE),"")</f>
        <v>2</v>
      </c>
    </row>
    <row r="462" spans="1:12" x14ac:dyDescent="0.35">
      <c r="A462" s="70">
        <v>45411.652222222219</v>
      </c>
      <c r="B462" s="106" t="s">
        <v>180</v>
      </c>
      <c r="C462" s="77" t="s">
        <v>12</v>
      </c>
      <c r="D462" s="71">
        <v>268</v>
      </c>
      <c r="E462" s="107" t="s">
        <v>80</v>
      </c>
      <c r="F462" s="71" t="s">
        <v>51</v>
      </c>
      <c r="G462" s="72" t="s">
        <v>0</v>
      </c>
      <c r="H462" s="73" t="str">
        <f>IF(G462="","NA",IF(G462=J462,"Correct","Incorrect"))</f>
        <v>Correct</v>
      </c>
      <c r="I462" s="74">
        <v>1.0648148148148149E-3</v>
      </c>
      <c r="J462" s="71" t="s">
        <v>0</v>
      </c>
      <c r="K462" s="75"/>
      <c r="L462" s="76">
        <f>IFERROR(VLOOKUP(F462,tblAssignWeightsWithDifficultLv[#All],2,FALSE),"")</f>
        <v>2</v>
      </c>
    </row>
    <row r="463" spans="1:12" x14ac:dyDescent="0.35">
      <c r="A463" s="70">
        <v>45411.654247685183</v>
      </c>
      <c r="B463" s="106" t="s">
        <v>180</v>
      </c>
      <c r="C463" s="77" t="s">
        <v>12</v>
      </c>
      <c r="D463" s="71">
        <v>269</v>
      </c>
      <c r="E463" s="107" t="s">
        <v>44</v>
      </c>
      <c r="F463" s="71" t="s">
        <v>52</v>
      </c>
      <c r="G463" s="72" t="s">
        <v>0</v>
      </c>
      <c r="H463" s="73" t="str">
        <f>IF(G463="","NA",IF(G463=J463,"Correct","Incorrect"))</f>
        <v>Correct</v>
      </c>
      <c r="I463" s="74">
        <v>6.7129629629629625E-4</v>
      </c>
      <c r="J463" s="71" t="s">
        <v>0</v>
      </c>
      <c r="K463" s="75"/>
      <c r="L463" s="76">
        <f>IFERROR(VLOOKUP(F463,tblAssignWeightsWithDifficultLv[#All],2,FALSE),"")</f>
        <v>4</v>
      </c>
    </row>
    <row r="464" spans="1:12" x14ac:dyDescent="0.35">
      <c r="A464" s="70">
        <v>45411.656006944446</v>
      </c>
      <c r="B464" s="106" t="s">
        <v>180</v>
      </c>
      <c r="C464" s="77" t="s">
        <v>12</v>
      </c>
      <c r="D464" s="71">
        <v>270</v>
      </c>
      <c r="E464" s="107" t="s">
        <v>44</v>
      </c>
      <c r="F464" s="71" t="s">
        <v>52</v>
      </c>
      <c r="G464" s="72" t="s">
        <v>0</v>
      </c>
      <c r="H464" s="73" t="str">
        <f>IF(G464="","NA",IF(G464=J464,"Correct","Incorrect"))</f>
        <v>Correct</v>
      </c>
      <c r="I464" s="74">
        <v>1.261574074074074E-3</v>
      </c>
      <c r="J464" s="71" t="s">
        <v>0</v>
      </c>
      <c r="K464" s="75"/>
      <c r="L464" s="76">
        <f>IFERROR(VLOOKUP(F464,tblAssignWeightsWithDifficultLv[#All],2,FALSE),"")</f>
        <v>4</v>
      </c>
    </row>
    <row r="465" spans="1:12" x14ac:dyDescent="0.35">
      <c r="A465" s="70">
        <v>45411.657037037039</v>
      </c>
      <c r="B465" s="106" t="s">
        <v>180</v>
      </c>
      <c r="C465" s="77" t="s">
        <v>12</v>
      </c>
      <c r="D465" s="71">
        <v>271</v>
      </c>
      <c r="E465" s="107" t="s">
        <v>44</v>
      </c>
      <c r="F465" s="71" t="s">
        <v>52</v>
      </c>
      <c r="G465" s="72" t="s">
        <v>2</v>
      </c>
      <c r="H465" s="73" t="str">
        <f>IF(G465="","NA",IF(G465=J465,"Correct","Incorrect"))</f>
        <v>Correct</v>
      </c>
      <c r="I465" s="74">
        <v>1.0300925925925926E-3</v>
      </c>
      <c r="J465" s="71" t="s">
        <v>2</v>
      </c>
      <c r="K465" s="75"/>
      <c r="L465" s="76">
        <f>IFERROR(VLOOKUP(F465,tblAssignWeightsWithDifficultLv[#All],2,FALSE),"")</f>
        <v>4</v>
      </c>
    </row>
    <row r="466" spans="1:12" x14ac:dyDescent="0.35">
      <c r="A466" s="70">
        <v>45411.658356481479</v>
      </c>
      <c r="B466" s="106" t="s">
        <v>180</v>
      </c>
      <c r="C466" s="77" t="s">
        <v>12</v>
      </c>
      <c r="D466" s="71">
        <v>272</v>
      </c>
      <c r="E466" s="107" t="s">
        <v>66</v>
      </c>
      <c r="F466" s="71" t="s">
        <v>52</v>
      </c>
      <c r="G466" s="72" t="s">
        <v>4</v>
      </c>
      <c r="H466" s="73" t="str">
        <f>IF(G466="","NA",IF(G466=J466,"Correct","Incorrect"))</f>
        <v>Correct</v>
      </c>
      <c r="I466" s="74">
        <v>1.3194444444444445E-3</v>
      </c>
      <c r="J466" s="71" t="s">
        <v>4</v>
      </c>
      <c r="K466" s="75"/>
      <c r="L466" s="76">
        <f>IFERROR(VLOOKUP(F466,tblAssignWeightsWithDifficultLv[#All],2,FALSE),"")</f>
        <v>4</v>
      </c>
    </row>
    <row r="467" spans="1:12" x14ac:dyDescent="0.35">
      <c r="A467" s="70">
        <v>45411.660069444442</v>
      </c>
      <c r="B467" s="106" t="s">
        <v>180</v>
      </c>
      <c r="C467" s="77" t="s">
        <v>12</v>
      </c>
      <c r="D467" s="71">
        <v>273</v>
      </c>
      <c r="E467" s="107" t="s">
        <v>66</v>
      </c>
      <c r="F467" s="71" t="s">
        <v>52</v>
      </c>
      <c r="G467" s="72" t="s">
        <v>0</v>
      </c>
      <c r="H467" s="73" t="str">
        <f>IF(G467="","NA",IF(G467=J467,"Correct","Incorrect"))</f>
        <v>Incorrect</v>
      </c>
      <c r="I467" s="74">
        <v>1.724537037037037E-3</v>
      </c>
      <c r="J467" s="71" t="s">
        <v>1</v>
      </c>
      <c r="K467" s="75" t="s">
        <v>178</v>
      </c>
      <c r="L467" s="76">
        <f>IFERROR(VLOOKUP(F467,tblAssignWeightsWithDifficultLv[#All],2,FALSE),"")</f>
        <v>4</v>
      </c>
    </row>
    <row r="468" spans="1:12" x14ac:dyDescent="0.35">
      <c r="A468" s="70">
        <v>45411.661921296298</v>
      </c>
      <c r="B468" s="106" t="s">
        <v>180</v>
      </c>
      <c r="C468" s="77" t="s">
        <v>12</v>
      </c>
      <c r="D468" s="71">
        <v>274</v>
      </c>
      <c r="E468" s="107" t="s">
        <v>44</v>
      </c>
      <c r="F468" s="71" t="s">
        <v>52</v>
      </c>
      <c r="G468" s="72" t="s">
        <v>2</v>
      </c>
      <c r="H468" s="73" t="str">
        <f>IF(G468="","NA",IF(G468=J468,"Correct","Incorrect"))</f>
        <v>Correct</v>
      </c>
      <c r="I468" s="74">
        <v>1.8518518518518519E-3</v>
      </c>
      <c r="J468" s="71" t="s">
        <v>2</v>
      </c>
      <c r="K468" s="75"/>
      <c r="L468" s="76">
        <f>IFERROR(VLOOKUP(F468,tblAssignWeightsWithDifficultLv[#All],2,FALSE),"")</f>
        <v>4</v>
      </c>
    </row>
    <row r="469" spans="1:12" x14ac:dyDescent="0.35">
      <c r="A469" s="70">
        <v>45411.663611111115</v>
      </c>
      <c r="B469" s="106" t="s">
        <v>180</v>
      </c>
      <c r="C469" s="77" t="s">
        <v>12</v>
      </c>
      <c r="D469" s="71">
        <v>275</v>
      </c>
      <c r="E469" s="107" t="s">
        <v>66</v>
      </c>
      <c r="F469" s="71" t="s">
        <v>52</v>
      </c>
      <c r="G469" s="72" t="s">
        <v>3</v>
      </c>
      <c r="H469" s="73" t="str">
        <f>IF(G469="","NA",IF(G469=J469,"Correct","Incorrect"))</f>
        <v>Correct</v>
      </c>
      <c r="I469" s="74">
        <v>1.6898148148148148E-3</v>
      </c>
      <c r="J469" s="71" t="s">
        <v>3</v>
      </c>
      <c r="K469" s="75"/>
      <c r="L469" s="76">
        <f>IFERROR(VLOOKUP(F469,tblAssignWeightsWithDifficultLv[#All],2,FALSE),"")</f>
        <v>4</v>
      </c>
    </row>
    <row r="470" spans="1:12" x14ac:dyDescent="0.35">
      <c r="A470" s="70">
        <v>45411.664409722223</v>
      </c>
      <c r="B470" s="106" t="s">
        <v>180</v>
      </c>
      <c r="C470" s="77" t="s">
        <v>12</v>
      </c>
      <c r="D470" s="71">
        <v>276</v>
      </c>
      <c r="E470" s="107" t="s">
        <v>79</v>
      </c>
      <c r="F470" s="71" t="s">
        <v>52</v>
      </c>
      <c r="G470" s="72" t="s">
        <v>3</v>
      </c>
      <c r="H470" s="73" t="str">
        <f>IF(G470="","NA",IF(G470=J470,"Correct","Incorrect"))</f>
        <v>Correct</v>
      </c>
      <c r="I470" s="74">
        <v>7.9861111111111116E-4</v>
      </c>
      <c r="J470" s="71" t="s">
        <v>3</v>
      </c>
      <c r="K470" s="75"/>
      <c r="L470" s="76">
        <f>IFERROR(VLOOKUP(F470,tblAssignWeightsWithDifficultLv[#All],2,FALSE),"")</f>
        <v>4</v>
      </c>
    </row>
    <row r="471" spans="1:12" x14ac:dyDescent="0.35">
      <c r="A471" s="70">
        <v>45411.665925925925</v>
      </c>
      <c r="B471" s="106" t="s">
        <v>180</v>
      </c>
      <c r="C471" s="77" t="s">
        <v>12</v>
      </c>
      <c r="D471" s="71">
        <v>277</v>
      </c>
      <c r="E471" s="107" t="s">
        <v>79</v>
      </c>
      <c r="F471" s="71" t="s">
        <v>52</v>
      </c>
      <c r="G471" s="72" t="s">
        <v>3</v>
      </c>
      <c r="H471" s="73" t="str">
        <f>IF(G471="","NA",IF(G471=J471,"Correct","Incorrect"))</f>
        <v>Incorrect</v>
      </c>
      <c r="I471" s="74">
        <v>1.5162037037037036E-3</v>
      </c>
      <c r="J471" s="71" t="s">
        <v>1</v>
      </c>
      <c r="K471" s="75" t="s">
        <v>177</v>
      </c>
      <c r="L471" s="76">
        <f>IFERROR(VLOOKUP(F471,tblAssignWeightsWithDifficultLv[#All],2,FALSE),"")</f>
        <v>4</v>
      </c>
    </row>
    <row r="472" spans="1:12" x14ac:dyDescent="0.35">
      <c r="A472" s="70">
        <v>45411.667372685188</v>
      </c>
      <c r="B472" s="106" t="s">
        <v>180</v>
      </c>
      <c r="C472" s="77" t="s">
        <v>12</v>
      </c>
      <c r="D472" s="71">
        <v>278</v>
      </c>
      <c r="E472" s="107" t="s">
        <v>61</v>
      </c>
      <c r="F472" s="71" t="s">
        <v>52</v>
      </c>
      <c r="G472" s="72" t="s">
        <v>0</v>
      </c>
      <c r="H472" s="73" t="str">
        <f>IF(G472="","NA",IF(G472=J472,"Correct","Incorrect"))</f>
        <v>Correct</v>
      </c>
      <c r="I472" s="74">
        <v>1.4583333333333334E-3</v>
      </c>
      <c r="J472" s="71" t="s">
        <v>0</v>
      </c>
      <c r="K472" s="75"/>
      <c r="L472" s="76">
        <f>IFERROR(VLOOKUP(F472,tblAssignWeightsWithDifficultLv[#All],2,FALSE),"")</f>
        <v>4</v>
      </c>
    </row>
    <row r="473" spans="1:12" x14ac:dyDescent="0.35">
      <c r="A473" s="70">
        <v>45412.59652777778</v>
      </c>
      <c r="B473" s="112" t="s">
        <v>182</v>
      </c>
      <c r="C473" s="77" t="s">
        <v>11</v>
      </c>
      <c r="D473" s="111" t="s">
        <v>135</v>
      </c>
      <c r="E473" s="107" t="s">
        <v>74</v>
      </c>
      <c r="F473" s="71" t="s">
        <v>51</v>
      </c>
      <c r="G473" s="72" t="s">
        <v>1</v>
      </c>
      <c r="H473" s="73" t="str">
        <f>IF(G473="","NA",IF(G473=J473,"Correct","Incorrect"))</f>
        <v>Correct</v>
      </c>
      <c r="I473" s="74">
        <v>1.7361111111111112E-4</v>
      </c>
      <c r="J473" s="71" t="s">
        <v>1</v>
      </c>
      <c r="K473" s="75"/>
      <c r="L473" s="76">
        <f>IFERROR(VLOOKUP(F473,tblAssignWeightsWithDifficultLv[#All],2,FALSE),"")</f>
        <v>2</v>
      </c>
    </row>
    <row r="474" spans="1:12" x14ac:dyDescent="0.35">
      <c r="A474" s="70">
        <v>45412.597916666666</v>
      </c>
      <c r="B474" s="112" t="s">
        <v>182</v>
      </c>
      <c r="C474" s="77" t="s">
        <v>11</v>
      </c>
      <c r="D474" s="111" t="s">
        <v>135</v>
      </c>
      <c r="E474" s="107" t="s">
        <v>74</v>
      </c>
      <c r="F474" s="71" t="s">
        <v>51</v>
      </c>
      <c r="G474" s="72" t="s">
        <v>0</v>
      </c>
      <c r="H474" s="73" t="str">
        <f>IF(G474="","NA",IF(G474=J474,"Correct","Incorrect"))</f>
        <v>Correct</v>
      </c>
      <c r="I474" s="74">
        <v>1.5162037037037036E-3</v>
      </c>
      <c r="J474" s="71" t="s">
        <v>0</v>
      </c>
      <c r="K474" s="75"/>
      <c r="L474" s="76">
        <f>IFERROR(VLOOKUP(F474,tblAssignWeightsWithDifficultLv[#All],2,FALSE),"")</f>
        <v>2</v>
      </c>
    </row>
    <row r="475" spans="1:12" x14ac:dyDescent="0.35">
      <c r="A475" s="70">
        <v>45412.602777777778</v>
      </c>
      <c r="B475" s="112" t="s">
        <v>182</v>
      </c>
      <c r="C475" s="77" t="s">
        <v>11</v>
      </c>
      <c r="D475" s="111" t="s">
        <v>135</v>
      </c>
      <c r="E475" s="107" t="s">
        <v>74</v>
      </c>
      <c r="F475" s="71" t="s">
        <v>51</v>
      </c>
      <c r="G475" s="72" t="s">
        <v>0</v>
      </c>
      <c r="H475" s="73" t="str">
        <f>IF(G475="","NA",IF(G475=J475,"Correct","Incorrect"))</f>
        <v>Correct</v>
      </c>
      <c r="I475" s="74">
        <v>6.4814814814814813E-4</v>
      </c>
      <c r="J475" s="71" t="s">
        <v>0</v>
      </c>
      <c r="K475" s="75"/>
      <c r="L475" s="76">
        <f>IFERROR(VLOOKUP(F475,tblAssignWeightsWithDifficultLv[#All],2,FALSE),"")</f>
        <v>2</v>
      </c>
    </row>
    <row r="476" spans="1:12" x14ac:dyDescent="0.35">
      <c r="A476" s="70">
        <v>45412.603472222225</v>
      </c>
      <c r="B476" s="112" t="s">
        <v>182</v>
      </c>
      <c r="C476" s="77" t="s">
        <v>11</v>
      </c>
      <c r="D476" s="111" t="s">
        <v>135</v>
      </c>
      <c r="E476" s="107" t="s">
        <v>74</v>
      </c>
      <c r="F476" s="71" t="s">
        <v>51</v>
      </c>
      <c r="G476" s="72" t="s">
        <v>2</v>
      </c>
      <c r="H476" s="73" t="str">
        <f>IF(G476="","NA",IF(G476=J476,"Correct","Incorrect"))</f>
        <v>Correct</v>
      </c>
      <c r="I476" s="74">
        <v>1.1458333333333333E-3</v>
      </c>
      <c r="J476" s="71" t="s">
        <v>2</v>
      </c>
      <c r="K476" s="75"/>
      <c r="L476" s="76">
        <f>IFERROR(VLOOKUP(F476,tblAssignWeightsWithDifficultLv[#All],2,FALSE),"")</f>
        <v>2</v>
      </c>
    </row>
    <row r="477" spans="1:12" x14ac:dyDescent="0.35">
      <c r="A477" s="70">
        <v>45412.604166666664</v>
      </c>
      <c r="B477" s="112" t="s">
        <v>182</v>
      </c>
      <c r="C477" s="77" t="s">
        <v>11</v>
      </c>
      <c r="D477" s="111" t="s">
        <v>135</v>
      </c>
      <c r="E477" s="107" t="s">
        <v>74</v>
      </c>
      <c r="F477" s="71" t="s">
        <v>51</v>
      </c>
      <c r="G477" s="72" t="s">
        <v>2</v>
      </c>
      <c r="H477" s="73" t="str">
        <f>IF(G477="","NA",IF(G477=J477,"Correct","Incorrect"))</f>
        <v>Correct</v>
      </c>
      <c r="I477" s="74">
        <v>8.9120370370370373E-4</v>
      </c>
      <c r="J477" s="71" t="s">
        <v>2</v>
      </c>
      <c r="K477" s="75"/>
      <c r="L477" s="76">
        <f>IFERROR(VLOOKUP(F477,tblAssignWeightsWithDifficultLv[#All],2,FALSE),"")</f>
        <v>2</v>
      </c>
    </row>
    <row r="478" spans="1:12" x14ac:dyDescent="0.35">
      <c r="A478" s="70">
        <v>45412.605555555558</v>
      </c>
      <c r="B478" s="112" t="s">
        <v>182</v>
      </c>
      <c r="C478" s="77" t="s">
        <v>11</v>
      </c>
      <c r="D478" s="111" t="s">
        <v>135</v>
      </c>
      <c r="E478" s="107" t="s">
        <v>74</v>
      </c>
      <c r="F478" s="71" t="s">
        <v>51</v>
      </c>
      <c r="G478" s="72" t="s">
        <v>4</v>
      </c>
      <c r="H478" s="73" t="str">
        <f>IF(G478="","NA",IF(G478=J478,"Correct","Incorrect"))</f>
        <v>Correct</v>
      </c>
      <c r="I478" s="74">
        <v>1.2152777777777778E-3</v>
      </c>
      <c r="J478" s="71" t="s">
        <v>4</v>
      </c>
      <c r="K478" s="75"/>
      <c r="L478" s="76">
        <f>IFERROR(VLOOKUP(F478,tblAssignWeightsWithDifficultLv[#All],2,FALSE),"")</f>
        <v>2</v>
      </c>
    </row>
    <row r="479" spans="1:12" x14ac:dyDescent="0.35">
      <c r="A479" s="70">
        <v>45412.60833333333</v>
      </c>
      <c r="B479" s="112" t="s">
        <v>182</v>
      </c>
      <c r="C479" s="77" t="s">
        <v>11</v>
      </c>
      <c r="D479" s="111" t="s">
        <v>135</v>
      </c>
      <c r="E479" s="107" t="s">
        <v>74</v>
      </c>
      <c r="F479" s="71" t="s">
        <v>51</v>
      </c>
      <c r="G479" s="72" t="s">
        <v>0</v>
      </c>
      <c r="H479" s="73" t="str">
        <f>IF(G479="","NA",IF(G479=J479,"Correct","Incorrect"))</f>
        <v>Correct</v>
      </c>
      <c r="I479" s="74">
        <v>4.9768518518518521E-4</v>
      </c>
      <c r="J479" s="71" t="s">
        <v>0</v>
      </c>
      <c r="K479" s="75"/>
      <c r="L479" s="76">
        <f>IFERROR(VLOOKUP(F479,tblAssignWeightsWithDifficultLv[#All],2,FALSE),"")</f>
        <v>2</v>
      </c>
    </row>
    <row r="480" spans="1:12" x14ac:dyDescent="0.35">
      <c r="A480" s="70">
        <v>45412.611111111109</v>
      </c>
      <c r="B480" s="112" t="s">
        <v>182</v>
      </c>
      <c r="C480" s="77" t="s">
        <v>11</v>
      </c>
      <c r="D480" s="111" t="s">
        <v>135</v>
      </c>
      <c r="E480" s="107" t="s">
        <v>74</v>
      </c>
      <c r="F480" s="71" t="s">
        <v>51</v>
      </c>
      <c r="G480" s="72" t="s">
        <v>0</v>
      </c>
      <c r="H480" s="73" t="str">
        <f>IF(G480="","NA",IF(G480=J480,"Correct","Incorrect"))</f>
        <v>Correct</v>
      </c>
      <c r="I480" s="74">
        <v>1.2152777777777778E-3</v>
      </c>
      <c r="J480" s="71" t="s">
        <v>0</v>
      </c>
      <c r="K480" s="75"/>
      <c r="L480" s="76">
        <f>IFERROR(VLOOKUP(F480,tblAssignWeightsWithDifficultLv[#All],2,FALSE),"")</f>
        <v>2</v>
      </c>
    </row>
    <row r="481" spans="1:12" x14ac:dyDescent="0.35">
      <c r="A481" s="70">
        <v>45412.611805555556</v>
      </c>
      <c r="B481" s="112" t="s">
        <v>182</v>
      </c>
      <c r="C481" s="77" t="s">
        <v>11</v>
      </c>
      <c r="D481" s="111" t="s">
        <v>135</v>
      </c>
      <c r="E481" s="107" t="s">
        <v>74</v>
      </c>
      <c r="F481" s="71" t="s">
        <v>51</v>
      </c>
      <c r="G481" s="72" t="s">
        <v>0</v>
      </c>
      <c r="H481" s="73" t="str">
        <f>IF(G481="","NA",IF(G481=J481,"Correct","Incorrect"))</f>
        <v>Incorrect</v>
      </c>
      <c r="I481" s="74">
        <v>5.2083333333333333E-4</v>
      </c>
      <c r="J481" s="71" t="s">
        <v>2</v>
      </c>
      <c r="K481" s="75" t="s">
        <v>185</v>
      </c>
      <c r="L481" s="76">
        <f>IFERROR(VLOOKUP(F481,tblAssignWeightsWithDifficultLv[#All],2,FALSE),"")</f>
        <v>2</v>
      </c>
    </row>
    <row r="482" spans="1:12" x14ac:dyDescent="0.35">
      <c r="A482" s="70">
        <v>45412.612500000003</v>
      </c>
      <c r="B482" s="112" t="s">
        <v>182</v>
      </c>
      <c r="C482" s="77" t="s">
        <v>11</v>
      </c>
      <c r="D482" s="111" t="s">
        <v>135</v>
      </c>
      <c r="E482" s="107" t="s">
        <v>74</v>
      </c>
      <c r="F482" s="71" t="s">
        <v>51</v>
      </c>
      <c r="G482" s="72" t="s">
        <v>2</v>
      </c>
      <c r="H482" s="73" t="str">
        <f>IF(G482="","NA",IF(G482=J482,"Correct","Incorrect"))</f>
        <v>Correct</v>
      </c>
      <c r="I482" s="74">
        <v>8.6805555555555551E-4</v>
      </c>
      <c r="J482" s="71" t="s">
        <v>2</v>
      </c>
      <c r="K482" s="75"/>
      <c r="L482" s="76">
        <f>IFERROR(VLOOKUP(F482,tblAssignWeightsWithDifficultLv[#All],2,FALSE),"")</f>
        <v>2</v>
      </c>
    </row>
    <row r="483" spans="1:12" x14ac:dyDescent="0.35">
      <c r="A483" s="70">
        <v>45412.613194444442</v>
      </c>
      <c r="B483" s="112" t="s">
        <v>182</v>
      </c>
      <c r="C483" s="77" t="s">
        <v>11</v>
      </c>
      <c r="D483" s="111" t="s">
        <v>135</v>
      </c>
      <c r="E483" s="107" t="s">
        <v>74</v>
      </c>
      <c r="F483" s="71" t="s">
        <v>51</v>
      </c>
      <c r="G483" s="72" t="s">
        <v>2</v>
      </c>
      <c r="H483" s="73" t="str">
        <f>IF(G483="","NA",IF(G483=J483,"Correct","Incorrect"))</f>
        <v>Correct</v>
      </c>
      <c r="I483" s="74">
        <v>5.0925925925925921E-4</v>
      </c>
      <c r="J483" s="71" t="s">
        <v>2</v>
      </c>
      <c r="K483" s="75"/>
      <c r="L483" s="76">
        <f>IFERROR(VLOOKUP(F483,tblAssignWeightsWithDifficultLv[#All],2,FALSE),"")</f>
        <v>2</v>
      </c>
    </row>
    <row r="484" spans="1:12" x14ac:dyDescent="0.35">
      <c r="A484" s="70">
        <v>45412.615277777775</v>
      </c>
      <c r="B484" s="112" t="s">
        <v>182</v>
      </c>
      <c r="C484" s="77" t="s">
        <v>11</v>
      </c>
      <c r="D484" s="111" t="s">
        <v>135</v>
      </c>
      <c r="E484" s="107" t="s">
        <v>74</v>
      </c>
      <c r="F484" s="71" t="s">
        <v>51</v>
      </c>
      <c r="G484" s="72" t="s">
        <v>3</v>
      </c>
      <c r="H484" s="73" t="str">
        <f>IF(G484="","NA",IF(G484=J484,"Correct","Incorrect"))</f>
        <v>Correct</v>
      </c>
      <c r="I484" s="74">
        <v>2.1296296296296298E-3</v>
      </c>
      <c r="J484" s="71" t="s">
        <v>3</v>
      </c>
      <c r="K484" s="75"/>
      <c r="L484" s="76">
        <f>IFERROR(VLOOKUP(F484,tblAssignWeightsWithDifficultLv[#All],2,FALSE),"")</f>
        <v>2</v>
      </c>
    </row>
    <row r="485" spans="1:12" x14ac:dyDescent="0.35">
      <c r="A485" s="70">
        <v>45412.618055555555</v>
      </c>
      <c r="B485" s="112" t="s">
        <v>182</v>
      </c>
      <c r="C485" s="77" t="s">
        <v>11</v>
      </c>
      <c r="D485" s="111" t="s">
        <v>135</v>
      </c>
      <c r="E485" s="107" t="s">
        <v>74</v>
      </c>
      <c r="F485" s="71" t="s">
        <v>51</v>
      </c>
      <c r="G485" s="72" t="s">
        <v>4</v>
      </c>
      <c r="H485" s="73" t="str">
        <f>IF(G485="","NA",IF(G485=J485,"Correct","Incorrect"))</f>
        <v>Incorrect</v>
      </c>
      <c r="I485" s="74">
        <v>1.6898148148148148E-3</v>
      </c>
      <c r="J485" s="71" t="s">
        <v>3</v>
      </c>
      <c r="K485" s="75" t="s">
        <v>184</v>
      </c>
      <c r="L485" s="76">
        <f>IFERROR(VLOOKUP(F485,tblAssignWeightsWithDifficultLv[#All],2,FALSE),"")</f>
        <v>2</v>
      </c>
    </row>
    <row r="486" spans="1:12" x14ac:dyDescent="0.35">
      <c r="A486" s="70">
        <v>45412.618750000001</v>
      </c>
      <c r="B486" s="112" t="s">
        <v>182</v>
      </c>
      <c r="C486" s="77" t="s">
        <v>11</v>
      </c>
      <c r="D486" s="111" t="s">
        <v>135</v>
      </c>
      <c r="E486" s="107" t="s">
        <v>74</v>
      </c>
      <c r="F486" s="71" t="s">
        <v>51</v>
      </c>
      <c r="G486" s="72" t="s">
        <v>3</v>
      </c>
      <c r="H486" s="73" t="str">
        <f>IF(G486="","NA",IF(G486=J486,"Correct","Incorrect"))</f>
        <v>Correct</v>
      </c>
      <c r="I486" s="74">
        <v>9.2592592592592596E-4</v>
      </c>
      <c r="J486" s="71" t="s">
        <v>3</v>
      </c>
      <c r="K486" s="75"/>
      <c r="L486" s="76">
        <f>IFERROR(VLOOKUP(F486,tblAssignWeightsWithDifficultLv[#All],2,FALSE),"")</f>
        <v>2</v>
      </c>
    </row>
    <row r="487" spans="1:12" x14ac:dyDescent="0.35">
      <c r="A487" s="70">
        <v>45412.619444444441</v>
      </c>
      <c r="B487" s="112" t="s">
        <v>182</v>
      </c>
      <c r="C487" s="77" t="s">
        <v>11</v>
      </c>
      <c r="D487" s="111" t="s">
        <v>135</v>
      </c>
      <c r="E487" s="107" t="s">
        <v>74</v>
      </c>
      <c r="F487" s="71" t="s">
        <v>51</v>
      </c>
      <c r="G487" s="72" t="s">
        <v>2</v>
      </c>
      <c r="H487" s="73" t="str">
        <f>IF(G487="","NA",IF(G487=J487,"Correct","Incorrect"))</f>
        <v>Correct</v>
      </c>
      <c r="I487" s="74">
        <v>2.7777777777777778E-4</v>
      </c>
      <c r="J487" s="71" t="s">
        <v>2</v>
      </c>
      <c r="K487" s="75"/>
      <c r="L487" s="76">
        <f>IFERROR(VLOOKUP(F487,tblAssignWeightsWithDifficultLv[#All],2,FALSE),"")</f>
        <v>2</v>
      </c>
    </row>
    <row r="488" spans="1:12" x14ac:dyDescent="0.35">
      <c r="A488" s="70">
        <v>45412.620833333334</v>
      </c>
      <c r="B488" s="112" t="s">
        <v>182</v>
      </c>
      <c r="C488" s="77" t="s">
        <v>11</v>
      </c>
      <c r="D488" s="111" t="s">
        <v>135</v>
      </c>
      <c r="E488" s="107" t="s">
        <v>74</v>
      </c>
      <c r="F488" s="71" t="s">
        <v>51</v>
      </c>
      <c r="G488" s="72" t="s">
        <v>0</v>
      </c>
      <c r="H488" s="73" t="str">
        <f>IF(G488="","NA",IF(G488=J488,"Correct","Incorrect"))</f>
        <v>Correct</v>
      </c>
      <c r="I488" s="74">
        <v>1.0995370370370371E-3</v>
      </c>
      <c r="J488" s="71" t="s">
        <v>0</v>
      </c>
      <c r="K488" s="75"/>
      <c r="L488" s="76">
        <f>IFERROR(VLOOKUP(F488,tblAssignWeightsWithDifficultLv[#All],2,FALSE),"")</f>
        <v>2</v>
      </c>
    </row>
    <row r="489" spans="1:12" x14ac:dyDescent="0.35">
      <c r="A489" s="70">
        <v>45412.62222222222</v>
      </c>
      <c r="B489" s="112" t="s">
        <v>182</v>
      </c>
      <c r="C489" s="77" t="s">
        <v>11</v>
      </c>
      <c r="D489" s="111" t="s">
        <v>135</v>
      </c>
      <c r="E489" s="107" t="s">
        <v>74</v>
      </c>
      <c r="F489" s="71" t="s">
        <v>51</v>
      </c>
      <c r="G489" s="72" t="s">
        <v>2</v>
      </c>
      <c r="H489" s="73" t="str">
        <f>IF(G489="","NA",IF(G489=J489,"Correct","Incorrect"))</f>
        <v>Correct</v>
      </c>
      <c r="I489" s="74">
        <v>1.5162037037037036E-3</v>
      </c>
      <c r="J489" s="71" t="s">
        <v>2</v>
      </c>
      <c r="K489" s="75"/>
      <c r="L489" s="76">
        <f>IFERROR(VLOOKUP(F489,tblAssignWeightsWithDifficultLv[#All],2,FALSE),"")</f>
        <v>2</v>
      </c>
    </row>
    <row r="490" spans="1:12" x14ac:dyDescent="0.35">
      <c r="A490" s="70">
        <v>45412.628472222219</v>
      </c>
      <c r="B490" s="112" t="s">
        <v>182</v>
      </c>
      <c r="C490" s="77" t="s">
        <v>11</v>
      </c>
      <c r="D490" s="111" t="s">
        <v>135</v>
      </c>
      <c r="E490" s="107" t="s">
        <v>71</v>
      </c>
      <c r="F490" s="71" t="s">
        <v>51</v>
      </c>
      <c r="G490" s="72" t="s">
        <v>0</v>
      </c>
      <c r="H490" s="73" t="str">
        <f>IF(G490="","NA",IF(G490=J490,"Correct","Incorrect"))</f>
        <v>Correct</v>
      </c>
      <c r="I490" s="74">
        <v>2.2222222222222222E-3</v>
      </c>
      <c r="J490" s="71" t="s">
        <v>0</v>
      </c>
      <c r="K490" s="75" t="s">
        <v>181</v>
      </c>
      <c r="L490" s="76">
        <f>IFERROR(VLOOKUP(F490,tblAssignWeightsWithDifficultLv[#All],2,FALSE),"")</f>
        <v>2</v>
      </c>
    </row>
    <row r="491" spans="1:12" x14ac:dyDescent="0.35">
      <c r="A491" s="70">
        <v>45412.629861111112</v>
      </c>
      <c r="B491" s="112" t="s">
        <v>182</v>
      </c>
      <c r="C491" s="77" t="s">
        <v>11</v>
      </c>
      <c r="D491" s="111" t="s">
        <v>135</v>
      </c>
      <c r="E491" s="107" t="s">
        <v>74</v>
      </c>
      <c r="F491" s="71" t="s">
        <v>51</v>
      </c>
      <c r="G491" s="72" t="s">
        <v>1</v>
      </c>
      <c r="H491" s="73" t="str">
        <f>IF(G491="","NA",IF(G491=J491,"Correct","Incorrect"))</f>
        <v>Correct</v>
      </c>
      <c r="I491" s="74">
        <v>7.407407407407407E-4</v>
      </c>
      <c r="J491" s="71" t="s">
        <v>1</v>
      </c>
      <c r="K491" s="75"/>
      <c r="L491" s="76">
        <f>IFERROR(VLOOKUP(F491,tblAssignWeightsWithDifficultLv[#All],2,FALSE),"")</f>
        <v>2</v>
      </c>
    </row>
    <row r="492" spans="1:12" x14ac:dyDescent="0.35">
      <c r="A492" s="70">
        <v>45412.631249999999</v>
      </c>
      <c r="B492" s="112" t="s">
        <v>182</v>
      </c>
      <c r="C492" s="77" t="s">
        <v>11</v>
      </c>
      <c r="D492" s="111" t="s">
        <v>135</v>
      </c>
      <c r="E492" s="107" t="s">
        <v>74</v>
      </c>
      <c r="F492" s="71" t="s">
        <v>51</v>
      </c>
      <c r="G492" s="72" t="s">
        <v>1</v>
      </c>
      <c r="H492" s="73" t="str">
        <f>IF(G492="","NA",IF(G492=J492,"Correct","Incorrect"))</f>
        <v>Incorrect</v>
      </c>
      <c r="I492" s="74">
        <v>5.3240740740740744E-4</v>
      </c>
      <c r="J492" s="71" t="s">
        <v>2</v>
      </c>
      <c r="K492" s="75" t="s">
        <v>183</v>
      </c>
      <c r="L492" s="76">
        <f>IFERROR(VLOOKUP(F492,tblAssignWeightsWithDifficultLv[#All],2,FALSE),"")</f>
        <v>2</v>
      </c>
    </row>
    <row r="493" spans="1:12" x14ac:dyDescent="0.35">
      <c r="A493" s="70">
        <v>45412.631944444445</v>
      </c>
      <c r="B493" s="112" t="s">
        <v>182</v>
      </c>
      <c r="C493" s="77" t="s">
        <v>11</v>
      </c>
      <c r="D493" s="111" t="s">
        <v>135</v>
      </c>
      <c r="E493" s="107" t="s">
        <v>74</v>
      </c>
      <c r="F493" s="71" t="s">
        <v>51</v>
      </c>
      <c r="G493" s="72" t="s">
        <v>1</v>
      </c>
      <c r="H493" s="73" t="str">
        <f>IF(G493="","NA",IF(G493=J493,"Correct","Incorrect"))</f>
        <v>Correct</v>
      </c>
      <c r="I493" s="74">
        <v>9.1435185185185185E-4</v>
      </c>
      <c r="J493" s="71" t="s">
        <v>1</v>
      </c>
      <c r="K493" s="75"/>
      <c r="L493" s="76">
        <f>IFERROR(VLOOKUP(F493,tblAssignWeightsWithDifficultLv[#All],2,FALSE),"")</f>
        <v>2</v>
      </c>
    </row>
    <row r="494" spans="1:12" x14ac:dyDescent="0.35">
      <c r="A494" s="70">
        <v>45412.633333333331</v>
      </c>
      <c r="B494" s="112" t="s">
        <v>182</v>
      </c>
      <c r="C494" s="77" t="s">
        <v>11</v>
      </c>
      <c r="D494" s="111" t="s">
        <v>135</v>
      </c>
      <c r="E494" s="107" t="s">
        <v>74</v>
      </c>
      <c r="F494" s="71" t="s">
        <v>51</v>
      </c>
      <c r="G494" s="72" t="s">
        <v>2</v>
      </c>
      <c r="H494" s="73" t="str">
        <f>IF(G494="","NA",IF(G494=J494,"Correct","Incorrect"))</f>
        <v>Correct</v>
      </c>
      <c r="I494" s="74">
        <v>7.8703703703703705E-4</v>
      </c>
      <c r="J494" s="71" t="s">
        <v>2</v>
      </c>
      <c r="K494" s="75"/>
      <c r="L494" s="76">
        <f>IFERROR(VLOOKUP(F494,tblAssignWeightsWithDifficultLv[#All],2,FALSE),"")</f>
        <v>2</v>
      </c>
    </row>
    <row r="495" spans="1:12" x14ac:dyDescent="0.35">
      <c r="A495" s="70">
        <v>45412.634722222225</v>
      </c>
      <c r="B495" s="112" t="s">
        <v>182</v>
      </c>
      <c r="C495" s="77" t="s">
        <v>11</v>
      </c>
      <c r="D495" s="111" t="s">
        <v>135</v>
      </c>
      <c r="E495" s="107" t="s">
        <v>74</v>
      </c>
      <c r="F495" s="71" t="s">
        <v>51</v>
      </c>
      <c r="G495" s="72" t="s">
        <v>4</v>
      </c>
      <c r="H495" s="73" t="str">
        <f>IF(G495="","NA",IF(G495=J495,"Correct","Incorrect"))</f>
        <v>Incorrect</v>
      </c>
      <c r="I495" s="74">
        <v>1.0879629629629629E-3</v>
      </c>
      <c r="J495" s="71" t="s">
        <v>3</v>
      </c>
      <c r="K495" s="75" t="s">
        <v>183</v>
      </c>
      <c r="L495" s="76">
        <f>IFERROR(VLOOKUP(F495,tblAssignWeightsWithDifficultLv[#All],2,FALSE),"")</f>
        <v>2</v>
      </c>
    </row>
    <row r="496" spans="1:12" x14ac:dyDescent="0.35">
      <c r="A496" s="70">
        <v>45412.634722222225</v>
      </c>
      <c r="B496" s="112" t="s">
        <v>182</v>
      </c>
      <c r="C496" s="77" t="s">
        <v>11</v>
      </c>
      <c r="D496" s="111" t="s">
        <v>135</v>
      </c>
      <c r="E496" s="107" t="s">
        <v>74</v>
      </c>
      <c r="F496" s="71" t="s">
        <v>51</v>
      </c>
      <c r="G496" s="72" t="s">
        <v>4</v>
      </c>
      <c r="H496" s="73" t="str">
        <f>IF(G496="","NA",IF(G496=J496,"Correct","Incorrect"))</f>
        <v>Correct</v>
      </c>
      <c r="I496" s="74">
        <v>1.3078703703703703E-3</v>
      </c>
      <c r="J496" s="71" t="s">
        <v>4</v>
      </c>
      <c r="K496" s="75"/>
      <c r="L496" s="76">
        <f>IFERROR(VLOOKUP(F496,tblAssignWeightsWithDifficultLv[#All],2,FALSE),"")</f>
        <v>2</v>
      </c>
    </row>
    <row r="497" spans="1:12" x14ac:dyDescent="0.35">
      <c r="A497" s="70">
        <v>45412.647916666669</v>
      </c>
      <c r="B497" s="112" t="s">
        <v>182</v>
      </c>
      <c r="C497" s="77" t="s">
        <v>11</v>
      </c>
      <c r="D497" s="116" t="s">
        <v>135</v>
      </c>
      <c r="E497" s="107" t="s">
        <v>74</v>
      </c>
      <c r="F497" s="71" t="s">
        <v>51</v>
      </c>
      <c r="G497" s="72" t="s">
        <v>0</v>
      </c>
      <c r="H497" s="73" t="str">
        <f>IF(G497="","NA",IF(G497=J497,"Correct","Incorrect"))</f>
        <v>Correct</v>
      </c>
      <c r="I497" s="74">
        <v>3.5879629629629629E-4</v>
      </c>
      <c r="J497" s="71" t="s">
        <v>0</v>
      </c>
      <c r="K497" s="75"/>
      <c r="L497" s="76">
        <f>IFERROR(VLOOKUP(F497,tblAssignWeightsWithDifficultLv[#All],2,FALSE),"")</f>
        <v>2</v>
      </c>
    </row>
    <row r="498" spans="1:12" x14ac:dyDescent="0.35">
      <c r="A498" s="70">
        <v>45412.678472222222</v>
      </c>
      <c r="B498" s="112" t="s">
        <v>196</v>
      </c>
      <c r="C498" s="77" t="s">
        <v>11</v>
      </c>
      <c r="D498" s="116" t="s">
        <v>135</v>
      </c>
      <c r="E498" s="107" t="s">
        <v>74</v>
      </c>
      <c r="F498" s="71" t="s">
        <v>51</v>
      </c>
      <c r="G498" s="72" t="s">
        <v>3</v>
      </c>
      <c r="H498" s="73" t="str">
        <f>IF(G498="","NA",IF(G498=J498,"Correct","Incorrect"))</f>
        <v>Correct</v>
      </c>
      <c r="I498" s="74">
        <v>5.2083333333333333E-4</v>
      </c>
      <c r="J498" s="71" t="s">
        <v>3</v>
      </c>
      <c r="K498" s="75"/>
      <c r="L498" s="76">
        <f>IFERROR(VLOOKUP(F498,tblAssignWeightsWithDifficultLv[#All],2,FALSE),"")</f>
        <v>2</v>
      </c>
    </row>
    <row r="499" spans="1:12" x14ac:dyDescent="0.35">
      <c r="A499" s="70">
        <v>45412.679166666669</v>
      </c>
      <c r="B499" s="112" t="s">
        <v>196</v>
      </c>
      <c r="C499" s="77" t="s">
        <v>11</v>
      </c>
      <c r="D499" s="116" t="s">
        <v>135</v>
      </c>
      <c r="E499" s="107" t="s">
        <v>74</v>
      </c>
      <c r="F499" s="71" t="s">
        <v>51</v>
      </c>
      <c r="G499" s="72" t="s">
        <v>0</v>
      </c>
      <c r="H499" s="73" t="str">
        <f>IF(G499="","NA",IF(G499=J499,"Correct","Incorrect"))</f>
        <v>Correct</v>
      </c>
      <c r="I499" s="74">
        <v>1.0532407407407407E-3</v>
      </c>
      <c r="J499" s="71" t="s">
        <v>0</v>
      </c>
      <c r="K499" s="75"/>
      <c r="L499" s="76">
        <f>IFERROR(VLOOKUP(F499,tblAssignWeightsWithDifficultLv[#All],2,FALSE),"")</f>
        <v>2</v>
      </c>
    </row>
    <row r="500" spans="1:12" x14ac:dyDescent="0.35">
      <c r="A500" s="70">
        <v>45412.681944444441</v>
      </c>
      <c r="B500" s="112" t="s">
        <v>196</v>
      </c>
      <c r="C500" s="77" t="s">
        <v>11</v>
      </c>
      <c r="D500" s="116" t="s">
        <v>135</v>
      </c>
      <c r="E500" s="107" t="s">
        <v>74</v>
      </c>
      <c r="F500" s="71" t="s">
        <v>52</v>
      </c>
      <c r="G500" s="72" t="s">
        <v>2</v>
      </c>
      <c r="H500" s="73" t="str">
        <f>IF(G500="","NA",IF(G500=J500,"Correct","Incorrect"))</f>
        <v>Correct</v>
      </c>
      <c r="I500" s="74">
        <v>2.1990740740740742E-3</v>
      </c>
      <c r="J500" s="71" t="s">
        <v>2</v>
      </c>
      <c r="K500" s="75"/>
      <c r="L500" s="76">
        <f>IFERROR(VLOOKUP(F500,tblAssignWeightsWithDifficultLv[#All],2,FALSE),"")</f>
        <v>4</v>
      </c>
    </row>
    <row r="501" spans="1:12" x14ac:dyDescent="0.35">
      <c r="A501" s="70">
        <v>45412.68472222222</v>
      </c>
      <c r="B501" s="112" t="s">
        <v>196</v>
      </c>
      <c r="C501" s="77" t="s">
        <v>11</v>
      </c>
      <c r="D501" s="116" t="s">
        <v>135</v>
      </c>
      <c r="E501" s="107" t="s">
        <v>74</v>
      </c>
      <c r="F501" s="71" t="s">
        <v>52</v>
      </c>
      <c r="G501" s="72" t="s">
        <v>0</v>
      </c>
      <c r="H501" s="73" t="str">
        <f>IF(G501="","NA",IF(G501=J501,"Correct","Incorrect"))</f>
        <v>Incorrect</v>
      </c>
      <c r="I501" s="74">
        <v>1.6435185185185185E-3</v>
      </c>
      <c r="J501" s="71" t="s">
        <v>2</v>
      </c>
      <c r="K501" s="75" t="s">
        <v>186</v>
      </c>
      <c r="L501" s="76">
        <f>IFERROR(VLOOKUP(F501,tblAssignWeightsWithDifficultLv[#All],2,FALSE),"")</f>
        <v>4</v>
      </c>
    </row>
    <row r="502" spans="1:12" x14ac:dyDescent="0.35">
      <c r="A502" s="70">
        <v>45412.688888888886</v>
      </c>
      <c r="B502" s="112" t="s">
        <v>196</v>
      </c>
      <c r="C502" s="77" t="s">
        <v>11</v>
      </c>
      <c r="D502" s="116" t="s">
        <v>135</v>
      </c>
      <c r="E502" s="107" t="s">
        <v>74</v>
      </c>
      <c r="F502" s="71" t="s">
        <v>52</v>
      </c>
      <c r="G502" s="72" t="s">
        <v>3</v>
      </c>
      <c r="H502" s="73" t="str">
        <f>IF(G502="","NA",IF(G502=J502,"Correct","Incorrect"))</f>
        <v>Incorrect</v>
      </c>
      <c r="I502" s="74">
        <v>1.7013888888888888E-3</v>
      </c>
      <c r="J502" s="71" t="s">
        <v>2</v>
      </c>
      <c r="K502" s="75" t="s">
        <v>187</v>
      </c>
      <c r="L502" s="76">
        <f>IFERROR(VLOOKUP(F502,tblAssignWeightsWithDifficultLv[#All],2,FALSE),"")</f>
        <v>4</v>
      </c>
    </row>
    <row r="503" spans="1:12" x14ac:dyDescent="0.35">
      <c r="A503" s="70">
        <v>45412.690972222219</v>
      </c>
      <c r="B503" s="112" t="s">
        <v>196</v>
      </c>
      <c r="C503" s="77" t="s">
        <v>11</v>
      </c>
      <c r="D503" s="116" t="s">
        <v>135</v>
      </c>
      <c r="E503" s="107" t="s">
        <v>74</v>
      </c>
      <c r="F503" s="71" t="s">
        <v>52</v>
      </c>
      <c r="G503" s="72" t="s">
        <v>0</v>
      </c>
      <c r="H503" s="73" t="str">
        <f>IF(G503="","NA",IF(G503=J503,"Correct","Incorrect"))</f>
        <v>Incorrect</v>
      </c>
      <c r="I503" s="74">
        <v>1.8749999999999999E-3</v>
      </c>
      <c r="J503" s="71" t="s">
        <v>1</v>
      </c>
      <c r="K503" s="75" t="s">
        <v>188</v>
      </c>
      <c r="L503" s="76">
        <f>IFERROR(VLOOKUP(F503,tblAssignWeightsWithDifficultLv[#All],2,FALSE),"")</f>
        <v>4</v>
      </c>
    </row>
    <row r="504" spans="1:12" x14ac:dyDescent="0.35">
      <c r="A504" s="70">
        <v>45412.697222222225</v>
      </c>
      <c r="B504" s="112" t="s">
        <v>196</v>
      </c>
      <c r="C504" s="77" t="s">
        <v>11</v>
      </c>
      <c r="D504" s="116" t="s">
        <v>135</v>
      </c>
      <c r="E504" s="107" t="s">
        <v>74</v>
      </c>
      <c r="F504" s="71" t="s">
        <v>51</v>
      </c>
      <c r="G504" s="72" t="s">
        <v>1</v>
      </c>
      <c r="H504" s="73" t="str">
        <f>IF(G504="","NA",IF(G504=J504,"Correct","Incorrect"))</f>
        <v>Correct</v>
      </c>
      <c r="I504" s="74">
        <v>5.2083333333333333E-4</v>
      </c>
      <c r="J504" s="71" t="s">
        <v>1</v>
      </c>
      <c r="K504" s="75"/>
      <c r="L504" s="76">
        <f>IFERROR(VLOOKUP(F504,tblAssignWeightsWithDifficultLv[#All],2,FALSE),"")</f>
        <v>2</v>
      </c>
    </row>
    <row r="505" spans="1:12" x14ac:dyDescent="0.35">
      <c r="A505" s="70">
        <v>45412.7</v>
      </c>
      <c r="B505" s="112" t="s">
        <v>196</v>
      </c>
      <c r="C505" s="77" t="s">
        <v>11</v>
      </c>
      <c r="D505" s="116" t="s">
        <v>135</v>
      </c>
      <c r="E505" s="107" t="s">
        <v>74</v>
      </c>
      <c r="F505" s="71" t="s">
        <v>51</v>
      </c>
      <c r="G505" s="72" t="s">
        <v>3</v>
      </c>
      <c r="H505" s="73" t="str">
        <f>IF(G505="","NA",IF(G505=J505,"Correct","Incorrect"))</f>
        <v>Incorrect</v>
      </c>
      <c r="I505" s="74">
        <v>1.9212962962962964E-3</v>
      </c>
      <c r="J505" s="71" t="s">
        <v>0</v>
      </c>
      <c r="K505" s="75" t="s">
        <v>189</v>
      </c>
      <c r="L505" s="76">
        <f>IFERROR(VLOOKUP(F505,tblAssignWeightsWithDifficultLv[#All],2,FALSE),"")</f>
        <v>2</v>
      </c>
    </row>
    <row r="506" spans="1:12" x14ac:dyDescent="0.35">
      <c r="A506" s="70">
        <v>45412.702777777777</v>
      </c>
      <c r="B506" s="112" t="s">
        <v>196</v>
      </c>
      <c r="C506" s="77" t="s">
        <v>11</v>
      </c>
      <c r="D506" s="116" t="s">
        <v>135</v>
      </c>
      <c r="E506" s="107" t="s">
        <v>74</v>
      </c>
      <c r="F506" s="71" t="s">
        <v>51</v>
      </c>
      <c r="G506" s="72" t="s">
        <v>4</v>
      </c>
      <c r="H506" s="73" t="str">
        <f>IF(G506="","NA",IF(G506=J506,"Correct","Incorrect"))</f>
        <v>Correct</v>
      </c>
      <c r="I506" s="74">
        <v>9.7222222222222219E-4</v>
      </c>
      <c r="J506" s="71" t="s">
        <v>4</v>
      </c>
      <c r="K506" s="75"/>
      <c r="L506" s="76">
        <f>IFERROR(VLOOKUP(F506,tblAssignWeightsWithDifficultLv[#All],2,FALSE),"")</f>
        <v>2</v>
      </c>
    </row>
    <row r="507" spans="1:12" x14ac:dyDescent="0.35">
      <c r="A507" s="70">
        <v>45412.70416666667</v>
      </c>
      <c r="B507" s="112" t="s">
        <v>196</v>
      </c>
      <c r="C507" s="77" t="s">
        <v>11</v>
      </c>
      <c r="D507" s="116" t="s">
        <v>135</v>
      </c>
      <c r="E507" s="107" t="s">
        <v>74</v>
      </c>
      <c r="F507" s="71" t="s">
        <v>51</v>
      </c>
      <c r="G507" s="72" t="s">
        <v>1</v>
      </c>
      <c r="H507" s="73" t="str">
        <f>IF(G507="","NA",IF(G507=J507,"Correct","Incorrect"))</f>
        <v>Incorrect</v>
      </c>
      <c r="I507" s="74">
        <v>1.9560185185185184E-3</v>
      </c>
      <c r="J507" s="71" t="s">
        <v>0</v>
      </c>
      <c r="K507" s="75" t="s">
        <v>190</v>
      </c>
      <c r="L507" s="76">
        <f>IFERROR(VLOOKUP(F507,tblAssignWeightsWithDifficultLv[#All],2,FALSE),"")</f>
        <v>2</v>
      </c>
    </row>
    <row r="508" spans="1:12" x14ac:dyDescent="0.35">
      <c r="A508" s="70">
        <v>45412.711111111108</v>
      </c>
      <c r="B508" s="112" t="s">
        <v>196</v>
      </c>
      <c r="C508" s="77" t="s">
        <v>11</v>
      </c>
      <c r="D508" s="116" t="s">
        <v>135</v>
      </c>
      <c r="E508" s="107" t="s">
        <v>74</v>
      </c>
      <c r="F508" s="71" t="s">
        <v>51</v>
      </c>
      <c r="G508" s="72" t="s">
        <v>4</v>
      </c>
      <c r="H508" s="73" t="str">
        <f>IF(G508="","NA",IF(G508=J508,"Correct","Incorrect"))</f>
        <v>Correct</v>
      </c>
      <c r="I508" s="74">
        <v>4.4791666666666669E-3</v>
      </c>
      <c r="J508" s="71" t="s">
        <v>4</v>
      </c>
      <c r="K508" s="75" t="s">
        <v>191</v>
      </c>
      <c r="L508" s="76">
        <f>IFERROR(VLOOKUP(F508,tblAssignWeightsWithDifficultLv[#All],2,FALSE),"")</f>
        <v>2</v>
      </c>
    </row>
    <row r="509" spans="1:12" x14ac:dyDescent="0.35">
      <c r="A509" s="70">
        <v>45413.702777777777</v>
      </c>
      <c r="B509" s="112" t="s">
        <v>196</v>
      </c>
      <c r="C509" s="77" t="s">
        <v>11</v>
      </c>
      <c r="D509" s="116" t="s">
        <v>135</v>
      </c>
      <c r="E509" s="107" t="s">
        <v>74</v>
      </c>
      <c r="F509" s="71" t="s">
        <v>51</v>
      </c>
      <c r="G509" s="72" t="s">
        <v>4</v>
      </c>
      <c r="H509" s="73" t="str">
        <f>IF(G509="","NA",IF(G509=J509,"Correct","Incorrect"))</f>
        <v>Correct</v>
      </c>
      <c r="I509" s="74">
        <v>1.6782407407407408E-3</v>
      </c>
      <c r="J509" s="71" t="s">
        <v>4</v>
      </c>
      <c r="K509" s="75"/>
      <c r="L509" s="76">
        <f>IFERROR(VLOOKUP(F509,tblAssignWeightsWithDifficultLv[#All],2,FALSE),"")</f>
        <v>2</v>
      </c>
    </row>
    <row r="510" spans="1:12" x14ac:dyDescent="0.35">
      <c r="A510" s="70">
        <v>45413.706944444442</v>
      </c>
      <c r="B510" s="112" t="s">
        <v>196</v>
      </c>
      <c r="C510" s="77" t="s">
        <v>11</v>
      </c>
      <c r="D510" s="116" t="s">
        <v>135</v>
      </c>
      <c r="E510" s="107" t="s">
        <v>74</v>
      </c>
      <c r="F510" s="71" t="s">
        <v>52</v>
      </c>
      <c r="G510" s="72" t="s">
        <v>2</v>
      </c>
      <c r="H510" s="73" t="str">
        <f>IF(G510="","NA",IF(G510=J510,"Correct","Incorrect"))</f>
        <v>Incorrect</v>
      </c>
      <c r="I510" s="74">
        <v>3.7962962962962963E-3</v>
      </c>
      <c r="J510" s="71" t="s">
        <v>1</v>
      </c>
      <c r="K510" s="75" t="s">
        <v>177</v>
      </c>
      <c r="L510" s="76">
        <f>IFERROR(VLOOKUP(F510,tblAssignWeightsWithDifficultLv[#All],2,FALSE),"")</f>
        <v>4</v>
      </c>
    </row>
    <row r="511" spans="1:12" x14ac:dyDescent="0.35">
      <c r="A511" s="70">
        <v>45413.714583333334</v>
      </c>
      <c r="B511" s="112" t="s">
        <v>196</v>
      </c>
      <c r="C511" s="77" t="s">
        <v>11</v>
      </c>
      <c r="D511" s="116" t="s">
        <v>135</v>
      </c>
      <c r="E511" s="107" t="s">
        <v>74</v>
      </c>
      <c r="F511" s="71" t="s">
        <v>52</v>
      </c>
      <c r="G511" s="72" t="s">
        <v>0</v>
      </c>
      <c r="H511" s="73" t="str">
        <f>IF(G511="","NA",IF(G511=J511,"Correct","Incorrect"))</f>
        <v>Correct</v>
      </c>
      <c r="I511" s="74">
        <v>4.8495370370370368E-3</v>
      </c>
      <c r="J511" s="71" t="s">
        <v>0</v>
      </c>
      <c r="K511" s="75"/>
      <c r="L511" s="76">
        <f>IFERROR(VLOOKUP(F511,tblAssignWeightsWithDifficultLv[#All],2,FALSE),"")</f>
        <v>4</v>
      </c>
    </row>
    <row r="512" spans="1:12" x14ac:dyDescent="0.35">
      <c r="A512" s="70">
        <v>45413.716666666667</v>
      </c>
      <c r="B512" s="112" t="s">
        <v>196</v>
      </c>
      <c r="C512" s="77" t="s">
        <v>11</v>
      </c>
      <c r="D512" s="116" t="s">
        <v>135</v>
      </c>
      <c r="E512" s="107" t="s">
        <v>74</v>
      </c>
      <c r="F512" s="71" t="s">
        <v>51</v>
      </c>
      <c r="G512" s="72" t="s">
        <v>1</v>
      </c>
      <c r="H512" s="73" t="str">
        <f>IF(G512="","NA",IF(G512=J512,"Correct","Incorrect"))</f>
        <v>Correct</v>
      </c>
      <c r="I512" s="74">
        <v>1.9444444444444444E-3</v>
      </c>
      <c r="J512" s="71" t="s">
        <v>1</v>
      </c>
      <c r="K512" s="75"/>
      <c r="L512" s="76">
        <f>IFERROR(VLOOKUP(F512,tblAssignWeightsWithDifficultLv[#All],2,FALSE),"")</f>
        <v>2</v>
      </c>
    </row>
    <row r="513" spans="1:12" x14ac:dyDescent="0.35">
      <c r="A513" s="70">
        <v>45413.71875</v>
      </c>
      <c r="B513" s="112" t="s">
        <v>196</v>
      </c>
      <c r="C513" s="77" t="s">
        <v>11</v>
      </c>
      <c r="D513" s="116" t="s">
        <v>135</v>
      </c>
      <c r="E513" s="107" t="s">
        <v>74</v>
      </c>
      <c r="F513" s="71" t="s">
        <v>51</v>
      </c>
      <c r="G513" s="72" t="s">
        <v>4</v>
      </c>
      <c r="H513" s="73" t="str">
        <f>IF(G513="","NA",IF(G513=J513,"Correct","Incorrect"))</f>
        <v>Correct</v>
      </c>
      <c r="I513" s="74">
        <v>1.5740740740740741E-3</v>
      </c>
      <c r="J513" s="71" t="s">
        <v>4</v>
      </c>
      <c r="K513" s="75"/>
      <c r="L513" s="76">
        <f>IFERROR(VLOOKUP(F513,tblAssignWeightsWithDifficultLv[#All],2,FALSE),"")</f>
        <v>2</v>
      </c>
    </row>
    <row r="514" spans="1:12" x14ac:dyDescent="0.35">
      <c r="A514" s="70">
        <v>45413.724999999999</v>
      </c>
      <c r="B514" s="112" t="s">
        <v>196</v>
      </c>
      <c r="C514" s="77" t="s">
        <v>11</v>
      </c>
      <c r="D514" s="116" t="s">
        <v>135</v>
      </c>
      <c r="E514" s="107" t="s">
        <v>74</v>
      </c>
      <c r="F514" s="71" t="s">
        <v>51</v>
      </c>
      <c r="G514" s="72" t="s">
        <v>2</v>
      </c>
      <c r="H514" s="73" t="str">
        <f>IF(G514="","NA",IF(G514=J514,"Correct","Incorrect"))</f>
        <v>Correct</v>
      </c>
      <c r="I514" s="74">
        <v>6.4004629629629628E-3</v>
      </c>
      <c r="J514" s="71" t="s">
        <v>2</v>
      </c>
      <c r="K514" s="75" t="s">
        <v>192</v>
      </c>
      <c r="L514" s="76">
        <f>IFERROR(VLOOKUP(F514,tblAssignWeightsWithDifficultLv[#All],2,FALSE),"")</f>
        <v>2</v>
      </c>
    </row>
    <row r="515" spans="1:12" x14ac:dyDescent="0.35">
      <c r="A515" s="70">
        <v>45413.726388888892</v>
      </c>
      <c r="B515" s="112" t="s">
        <v>196</v>
      </c>
      <c r="C515" s="77" t="s">
        <v>11</v>
      </c>
      <c r="D515" s="116" t="s">
        <v>135</v>
      </c>
      <c r="E515" s="107" t="s">
        <v>74</v>
      </c>
      <c r="F515" s="71" t="s">
        <v>51</v>
      </c>
      <c r="G515" s="72" t="s">
        <v>3</v>
      </c>
      <c r="H515" s="73" t="str">
        <f>IF(G515="","NA",IF(G515=J515,"Correct","Incorrect"))</f>
        <v>Correct</v>
      </c>
      <c r="I515" s="74">
        <v>6.5972222222222224E-4</v>
      </c>
      <c r="J515" s="71" t="s">
        <v>3</v>
      </c>
      <c r="K515" s="75"/>
      <c r="L515" s="76">
        <f>IFERROR(VLOOKUP(F515,tblAssignWeightsWithDifficultLv[#All],2,FALSE),"")</f>
        <v>2</v>
      </c>
    </row>
    <row r="516" spans="1:12" x14ac:dyDescent="0.35">
      <c r="A516" s="70">
        <v>45413.730555555558</v>
      </c>
      <c r="B516" s="112" t="s">
        <v>196</v>
      </c>
      <c r="C516" s="77" t="s">
        <v>11</v>
      </c>
      <c r="D516" s="116" t="s">
        <v>135</v>
      </c>
      <c r="E516" s="107" t="s">
        <v>74</v>
      </c>
      <c r="F516" s="71" t="s">
        <v>52</v>
      </c>
      <c r="G516" s="72" t="s">
        <v>0</v>
      </c>
      <c r="H516" s="73" t="str">
        <f>IF(G516="","NA",IF(G516=J516,"Correct","Incorrect"))</f>
        <v>Incorrect</v>
      </c>
      <c r="I516" s="74">
        <v>3.9814814814814817E-3</v>
      </c>
      <c r="J516" s="71" t="s">
        <v>4</v>
      </c>
      <c r="K516" s="75" t="s">
        <v>177</v>
      </c>
      <c r="L516" s="76">
        <f>IFERROR(VLOOKUP(F516,tblAssignWeightsWithDifficultLv[#All],2,FALSE),"")</f>
        <v>4</v>
      </c>
    </row>
    <row r="517" spans="1:12" x14ac:dyDescent="0.35">
      <c r="A517" s="70">
        <v>45413.736805555556</v>
      </c>
      <c r="B517" s="112" t="s">
        <v>196</v>
      </c>
      <c r="C517" s="77" t="s">
        <v>11</v>
      </c>
      <c r="D517" s="116" t="s">
        <v>135</v>
      </c>
      <c r="E517" s="107" t="s">
        <v>74</v>
      </c>
      <c r="F517" s="71" t="s">
        <v>51</v>
      </c>
      <c r="G517" s="72" t="s">
        <v>2</v>
      </c>
      <c r="H517" s="73" t="str">
        <f>IF(G517="","NA",IF(G517=J517,"Correct","Incorrect"))</f>
        <v>Incorrect</v>
      </c>
      <c r="I517" s="74">
        <v>1.5740740740740741E-3</v>
      </c>
      <c r="J517" s="71" t="s">
        <v>1</v>
      </c>
      <c r="K517" s="75" t="s">
        <v>193</v>
      </c>
      <c r="L517" s="76">
        <f>IFERROR(VLOOKUP(F517,tblAssignWeightsWithDifficultLv[#All],2,FALSE),"")</f>
        <v>2</v>
      </c>
    </row>
    <row r="518" spans="1:12" x14ac:dyDescent="0.35">
      <c r="A518" s="70">
        <v>45413.740277777775</v>
      </c>
      <c r="B518" s="112" t="s">
        <v>196</v>
      </c>
      <c r="C518" s="77" t="s">
        <v>11</v>
      </c>
      <c r="D518" s="116" t="s">
        <v>135</v>
      </c>
      <c r="E518" s="107" t="s">
        <v>74</v>
      </c>
      <c r="F518" s="71" t="s">
        <v>52</v>
      </c>
      <c r="G518" s="72" t="s">
        <v>0</v>
      </c>
      <c r="H518" s="73" t="str">
        <f>IF(G518="","NA",IF(G518=J518,"Correct","Incorrect"))</f>
        <v>Correct</v>
      </c>
      <c r="I518" s="74">
        <v>2.6157407407407405E-3</v>
      </c>
      <c r="J518" s="71" t="s">
        <v>0</v>
      </c>
      <c r="K518" s="75"/>
      <c r="L518" s="76">
        <f>IFERROR(VLOOKUP(F518,tblAssignWeightsWithDifficultLv[#All],2,FALSE),"")</f>
        <v>4</v>
      </c>
    </row>
    <row r="519" spans="1:12" x14ac:dyDescent="0.35">
      <c r="A519" s="70">
        <v>45413.757638888892</v>
      </c>
      <c r="B519" s="112" t="s">
        <v>196</v>
      </c>
      <c r="C519" s="77" t="s">
        <v>11</v>
      </c>
      <c r="D519" s="116" t="s">
        <v>135</v>
      </c>
      <c r="E519" s="107" t="s">
        <v>74</v>
      </c>
      <c r="F519" s="71" t="s">
        <v>52</v>
      </c>
      <c r="G519" s="72" t="s">
        <v>4</v>
      </c>
      <c r="H519" s="73" t="str">
        <f>IF(G519="","NA",IF(G519=J519,"Correct","Incorrect"))</f>
        <v>Correct</v>
      </c>
      <c r="I519" s="74">
        <v>2.3032407407407407E-3</v>
      </c>
      <c r="J519" s="71" t="s">
        <v>4</v>
      </c>
      <c r="K519" s="75"/>
      <c r="L519" s="76">
        <f>IFERROR(VLOOKUP(F519,tblAssignWeightsWithDifficultLv[#All],2,FALSE),"")</f>
        <v>4</v>
      </c>
    </row>
    <row r="520" spans="1:12" x14ac:dyDescent="0.35">
      <c r="A520" s="70">
        <v>45413.760416666664</v>
      </c>
      <c r="B520" s="112" t="s">
        <v>196</v>
      </c>
      <c r="C520" s="77" t="s">
        <v>11</v>
      </c>
      <c r="D520" s="116" t="s">
        <v>135</v>
      </c>
      <c r="E520" s="107" t="s">
        <v>74</v>
      </c>
      <c r="F520" s="71" t="s">
        <v>51</v>
      </c>
      <c r="G520" s="72" t="s">
        <v>0</v>
      </c>
      <c r="H520" s="73" t="str">
        <f>IF(G520="","NA",IF(G520=J520,"Correct","Incorrect"))</f>
        <v>Correct</v>
      </c>
      <c r="I520" s="74">
        <v>1.8171296296296297E-3</v>
      </c>
      <c r="J520" s="71" t="s">
        <v>0</v>
      </c>
      <c r="K520" s="75"/>
      <c r="L520" s="76">
        <f>IFERROR(VLOOKUP(F520,tblAssignWeightsWithDifficultLv[#All],2,FALSE),"")</f>
        <v>2</v>
      </c>
    </row>
    <row r="521" spans="1:12" x14ac:dyDescent="0.35">
      <c r="A521" s="70">
        <v>45413.763194444444</v>
      </c>
      <c r="B521" s="112" t="s">
        <v>196</v>
      </c>
      <c r="C521" s="77" t="s">
        <v>11</v>
      </c>
      <c r="D521" s="116" t="s">
        <v>135</v>
      </c>
      <c r="E521" s="107" t="s">
        <v>74</v>
      </c>
      <c r="F521" s="71" t="s">
        <v>51</v>
      </c>
      <c r="G521" s="72" t="s">
        <v>2</v>
      </c>
      <c r="H521" s="73" t="str">
        <f>IF(G521="","NA",IF(G521=J521,"Correct","Incorrect"))</f>
        <v>Correct</v>
      </c>
      <c r="I521" s="74">
        <v>1.6550925925925926E-3</v>
      </c>
      <c r="J521" s="71" t="s">
        <v>2</v>
      </c>
      <c r="K521" s="75" t="s">
        <v>194</v>
      </c>
      <c r="L521" s="76">
        <f>IFERROR(VLOOKUP(F521,tblAssignWeightsWithDifficultLv[#All],2,FALSE),"")</f>
        <v>2</v>
      </c>
    </row>
    <row r="522" spans="1:12" x14ac:dyDescent="0.35">
      <c r="A522" s="70">
        <v>45413.76458333333</v>
      </c>
      <c r="B522" s="112" t="s">
        <v>196</v>
      </c>
      <c r="C522" s="77" t="s">
        <v>11</v>
      </c>
      <c r="D522" s="116" t="s">
        <v>135</v>
      </c>
      <c r="E522" s="107" t="s">
        <v>74</v>
      </c>
      <c r="F522" s="71" t="s">
        <v>52</v>
      </c>
      <c r="G522" s="72" t="s">
        <v>4</v>
      </c>
      <c r="H522" s="73" t="str">
        <f>IF(G522="","NA",IF(G522=J522,"Correct","Incorrect"))</f>
        <v>Incorrect</v>
      </c>
      <c r="I522" s="74">
        <v>1.261574074074074E-3</v>
      </c>
      <c r="J522" s="71" t="s">
        <v>0</v>
      </c>
      <c r="K522" s="75" t="s">
        <v>195</v>
      </c>
      <c r="L522" s="76">
        <f>IFERROR(VLOOKUP(F522,tblAssignWeightsWithDifficultLv[#All],2,FALSE),"")</f>
        <v>4</v>
      </c>
    </row>
    <row r="523" spans="1:12" x14ac:dyDescent="0.35">
      <c r="A523" s="70">
        <v>45414.424305555556</v>
      </c>
      <c r="B523" s="112" t="s">
        <v>197</v>
      </c>
      <c r="C523" s="77" t="s">
        <v>12</v>
      </c>
      <c r="D523" s="116" t="s">
        <v>135</v>
      </c>
      <c r="E523" s="107" t="s">
        <v>74</v>
      </c>
      <c r="F523" s="71" t="s">
        <v>51</v>
      </c>
      <c r="G523" s="72" t="s">
        <v>3</v>
      </c>
      <c r="H523" s="73" t="str">
        <f>IF(G523="","NA",IF(G523=J523,"Correct","Incorrect"))</f>
        <v>Correct</v>
      </c>
      <c r="I523" s="74">
        <v>8.9120370370370373E-4</v>
      </c>
      <c r="J523" s="71" t="s">
        <v>3</v>
      </c>
      <c r="K523" s="75"/>
      <c r="L523" s="76">
        <f>IFERROR(VLOOKUP(F523,tblAssignWeightsWithDifficultLv[#All],2,FALSE),"")</f>
        <v>2</v>
      </c>
    </row>
    <row r="524" spans="1:12" x14ac:dyDescent="0.35">
      <c r="A524" s="70">
        <v>45414.425000000003</v>
      </c>
      <c r="B524" s="112" t="s">
        <v>197</v>
      </c>
      <c r="C524" s="77" t="s">
        <v>12</v>
      </c>
      <c r="D524" s="116" t="s">
        <v>135</v>
      </c>
      <c r="E524" s="107" t="s">
        <v>74</v>
      </c>
      <c r="F524" s="71" t="s">
        <v>51</v>
      </c>
      <c r="G524" s="72" t="s">
        <v>2</v>
      </c>
      <c r="H524" s="73" t="str">
        <f>IF(G524="","NA",IF(G524=J524,"Correct","Incorrect"))</f>
        <v>Correct</v>
      </c>
      <c r="I524" s="74">
        <v>5.9027777777777778E-4</v>
      </c>
      <c r="J524" s="71" t="s">
        <v>2</v>
      </c>
      <c r="K524" s="75"/>
      <c r="L524" s="76">
        <f>IFERROR(VLOOKUP(F524,tblAssignWeightsWithDifficultLv[#All],2,FALSE),"")</f>
        <v>2</v>
      </c>
    </row>
    <row r="525" spans="1:12" x14ac:dyDescent="0.35">
      <c r="A525" s="70">
        <v>45414.426388888889</v>
      </c>
      <c r="B525" s="112" t="s">
        <v>197</v>
      </c>
      <c r="C525" s="77" t="s">
        <v>12</v>
      </c>
      <c r="D525" s="116" t="s">
        <v>135</v>
      </c>
      <c r="E525" s="107" t="s">
        <v>74</v>
      </c>
      <c r="F525" s="71" t="s">
        <v>51</v>
      </c>
      <c r="G525" s="72" t="s">
        <v>1</v>
      </c>
      <c r="H525" s="73" t="str">
        <f>IF(G525="","NA",IF(G525=J525,"Correct","Incorrect"))</f>
        <v>Correct</v>
      </c>
      <c r="I525" s="74">
        <v>1.2037037037037038E-3</v>
      </c>
      <c r="J525" s="71" t="s">
        <v>1</v>
      </c>
      <c r="K525" s="75"/>
      <c r="L525" s="76">
        <f>IFERROR(VLOOKUP(F525,tblAssignWeightsWithDifficultLv[#All],2,FALSE),"")</f>
        <v>2</v>
      </c>
    </row>
    <row r="526" spans="1:12" x14ac:dyDescent="0.35">
      <c r="A526" s="70">
        <v>45414.427777777775</v>
      </c>
      <c r="B526" s="112" t="s">
        <v>197</v>
      </c>
      <c r="C526" s="77" t="s">
        <v>12</v>
      </c>
      <c r="D526" s="116" t="s">
        <v>135</v>
      </c>
      <c r="E526" s="107" t="s">
        <v>74</v>
      </c>
      <c r="F526" s="71" t="s">
        <v>51</v>
      </c>
      <c r="G526" s="72" t="s">
        <v>4</v>
      </c>
      <c r="H526" s="73" t="str">
        <f>IF(G526="","NA",IF(G526=J526,"Correct","Incorrect"))</f>
        <v>Correct</v>
      </c>
      <c r="I526" s="74">
        <v>1.4699074074074074E-3</v>
      </c>
      <c r="J526" s="71" t="s">
        <v>4</v>
      </c>
      <c r="K526" s="75"/>
      <c r="L526" s="76">
        <f>IFERROR(VLOOKUP(F526,tblAssignWeightsWithDifficultLv[#All],2,FALSE),"")</f>
        <v>2</v>
      </c>
    </row>
    <row r="527" spans="1:12" x14ac:dyDescent="0.35">
      <c r="A527" s="70">
        <v>45414.429861111108</v>
      </c>
      <c r="B527" s="112" t="s">
        <v>197</v>
      </c>
      <c r="C527" s="77" t="s">
        <v>12</v>
      </c>
      <c r="D527" s="116" t="s">
        <v>135</v>
      </c>
      <c r="E527" s="107" t="s">
        <v>74</v>
      </c>
      <c r="F527" s="71" t="s">
        <v>51</v>
      </c>
      <c r="G527" s="72" t="s">
        <v>2</v>
      </c>
      <c r="H527" s="73" t="str">
        <f>IF(G527="","NA",IF(G527=J527,"Correct","Incorrect"))</f>
        <v>Correct</v>
      </c>
      <c r="I527" s="74">
        <v>1.238425925925926E-3</v>
      </c>
      <c r="J527" s="71" t="s">
        <v>2</v>
      </c>
      <c r="K527" s="75"/>
      <c r="L527" s="76">
        <f>IFERROR(VLOOKUP(F527,tblAssignWeightsWithDifficultLv[#All],2,FALSE),"")</f>
        <v>2</v>
      </c>
    </row>
    <row r="528" spans="1:12" x14ac:dyDescent="0.35">
      <c r="A528" s="70">
        <v>45414.430555555555</v>
      </c>
      <c r="B528" s="112" t="s">
        <v>197</v>
      </c>
      <c r="C528" s="77" t="s">
        <v>12</v>
      </c>
      <c r="D528" s="116" t="s">
        <v>135</v>
      </c>
      <c r="E528" s="107" t="s">
        <v>74</v>
      </c>
      <c r="F528" s="71" t="s">
        <v>51</v>
      </c>
      <c r="G528" s="72" t="s">
        <v>1</v>
      </c>
      <c r="H528" s="73" t="str">
        <f>IF(G528="","NA",IF(G528=J528,"Correct","Incorrect"))</f>
        <v>Correct</v>
      </c>
      <c r="I528" s="74">
        <v>3.1250000000000001E-4</v>
      </c>
      <c r="J528" s="71" t="s">
        <v>1</v>
      </c>
      <c r="K528" s="75"/>
      <c r="L528" s="76">
        <f>IFERROR(VLOOKUP(F528,tblAssignWeightsWithDifficultLv[#All],2,FALSE),"")</f>
        <v>2</v>
      </c>
    </row>
    <row r="529" spans="1:12" x14ac:dyDescent="0.35">
      <c r="A529" s="70">
        <v>45414.431944444441</v>
      </c>
      <c r="B529" s="112" t="s">
        <v>197</v>
      </c>
      <c r="C529" s="77" t="s">
        <v>12</v>
      </c>
      <c r="D529" s="116" t="s">
        <v>135</v>
      </c>
      <c r="E529" s="107" t="s">
        <v>74</v>
      </c>
      <c r="F529" s="71" t="s">
        <v>51</v>
      </c>
      <c r="G529" s="72" t="s">
        <v>2</v>
      </c>
      <c r="H529" s="73" t="str">
        <f>IF(G529="","NA",IF(G529=J529,"Correct","Incorrect"))</f>
        <v>Correct</v>
      </c>
      <c r="I529" s="74">
        <v>1.4120370370370369E-3</v>
      </c>
      <c r="J529" s="71" t="s">
        <v>2</v>
      </c>
      <c r="K529" s="75"/>
      <c r="L529" s="76">
        <f>IFERROR(VLOOKUP(F529,tblAssignWeightsWithDifficultLv[#All],2,FALSE),"")</f>
        <v>2</v>
      </c>
    </row>
    <row r="530" spans="1:12" x14ac:dyDescent="0.35">
      <c r="A530" s="70">
        <v>45414.432638888888</v>
      </c>
      <c r="B530" s="112" t="s">
        <v>197</v>
      </c>
      <c r="C530" s="77" t="s">
        <v>12</v>
      </c>
      <c r="D530" s="116" t="s">
        <v>135</v>
      </c>
      <c r="E530" s="107" t="s">
        <v>74</v>
      </c>
      <c r="F530" s="71" t="s">
        <v>51</v>
      </c>
      <c r="G530" s="72" t="s">
        <v>2</v>
      </c>
      <c r="H530" s="73" t="str">
        <f>IF(G530="","NA",IF(G530=J530,"Correct","Incorrect"))</f>
        <v>Correct</v>
      </c>
      <c r="I530" s="74">
        <v>7.7546296296296293E-4</v>
      </c>
      <c r="J530" s="71" t="s">
        <v>2</v>
      </c>
      <c r="K530" s="75"/>
      <c r="L530" s="76">
        <f>IFERROR(VLOOKUP(F530,tblAssignWeightsWithDifficultLv[#All],2,FALSE),"")</f>
        <v>2</v>
      </c>
    </row>
    <row r="531" spans="1:12" x14ac:dyDescent="0.35">
      <c r="A531" s="70">
        <v>45414.433333333334</v>
      </c>
      <c r="B531" s="112" t="s">
        <v>197</v>
      </c>
      <c r="C531" s="77" t="s">
        <v>12</v>
      </c>
      <c r="D531" s="116" t="s">
        <v>135</v>
      </c>
      <c r="E531" s="107" t="s">
        <v>74</v>
      </c>
      <c r="F531" s="71" t="s">
        <v>51</v>
      </c>
      <c r="G531" s="72" t="s">
        <v>4</v>
      </c>
      <c r="H531" s="73" t="str">
        <f>IF(G531="","NA",IF(G531=J531,"Correct","Incorrect"))</f>
        <v>Correct</v>
      </c>
      <c r="I531" s="74">
        <v>8.9120370370370373E-4</v>
      </c>
      <c r="J531" s="71" t="s">
        <v>4</v>
      </c>
      <c r="K531" s="75"/>
      <c r="L531" s="76">
        <f>IFERROR(VLOOKUP(F531,tblAssignWeightsWithDifficultLv[#All],2,FALSE),"")</f>
        <v>2</v>
      </c>
    </row>
    <row r="532" spans="1:12" x14ac:dyDescent="0.35">
      <c r="A532" s="70">
        <v>45414.43472222222</v>
      </c>
      <c r="B532" s="112" t="s">
        <v>197</v>
      </c>
      <c r="C532" s="77" t="s">
        <v>12</v>
      </c>
      <c r="D532" s="116" t="s">
        <v>135</v>
      </c>
      <c r="E532" s="107" t="s">
        <v>74</v>
      </c>
      <c r="F532" s="71" t="s">
        <v>51</v>
      </c>
      <c r="G532" s="72" t="s">
        <v>3</v>
      </c>
      <c r="H532" s="73" t="str">
        <f>IF(G532="","NA",IF(G532=J532,"Correct","Incorrect"))</f>
        <v>Correct</v>
      </c>
      <c r="I532" s="74">
        <v>6.4814814814814813E-4</v>
      </c>
      <c r="J532" s="71" t="s">
        <v>3</v>
      </c>
      <c r="K532" s="75"/>
      <c r="L532" s="76">
        <f>IFERROR(VLOOKUP(F532,tblAssignWeightsWithDifficultLv[#All],2,FALSE),"")</f>
        <v>2</v>
      </c>
    </row>
    <row r="533" spans="1:12" x14ac:dyDescent="0.35">
      <c r="A533" s="70">
        <v>45414.435416666667</v>
      </c>
      <c r="B533" s="112" t="s">
        <v>197</v>
      </c>
      <c r="C533" s="77" t="s">
        <v>12</v>
      </c>
      <c r="D533" s="116" t="s">
        <v>135</v>
      </c>
      <c r="E533" s="107" t="s">
        <v>74</v>
      </c>
      <c r="F533" s="71" t="s">
        <v>51</v>
      </c>
      <c r="G533" s="72" t="s">
        <v>3</v>
      </c>
      <c r="H533" s="73" t="str">
        <f>IF(G533="","NA",IF(G533=J533,"Correct","Incorrect"))</f>
        <v>Correct</v>
      </c>
      <c r="I533" s="74">
        <v>6.4814814814814813E-4</v>
      </c>
      <c r="J533" s="71" t="s">
        <v>3</v>
      </c>
      <c r="K533" s="75"/>
      <c r="L533" s="76">
        <f>IFERROR(VLOOKUP(F533,tblAssignWeightsWithDifficultLv[#All],2,FALSE),"")</f>
        <v>2</v>
      </c>
    </row>
    <row r="534" spans="1:12" x14ac:dyDescent="0.35">
      <c r="A534" s="70">
        <v>45414.436805555553</v>
      </c>
      <c r="B534" s="112" t="s">
        <v>197</v>
      </c>
      <c r="C534" s="77" t="s">
        <v>12</v>
      </c>
      <c r="D534" s="116" t="s">
        <v>135</v>
      </c>
      <c r="E534" s="107" t="s">
        <v>74</v>
      </c>
      <c r="F534" s="71" t="s">
        <v>51</v>
      </c>
      <c r="G534" s="72" t="s">
        <v>2</v>
      </c>
      <c r="H534" s="73" t="str">
        <f>IF(G534="","NA",IF(G534=J534,"Correct","Incorrect"))</f>
        <v>Correct</v>
      </c>
      <c r="I534" s="74">
        <v>4.0509259259259258E-4</v>
      </c>
      <c r="J534" s="71" t="s">
        <v>2</v>
      </c>
      <c r="K534" s="75"/>
      <c r="L534" s="76">
        <f>IFERROR(VLOOKUP(F534,tblAssignWeightsWithDifficultLv[#All],2,FALSE),"")</f>
        <v>2</v>
      </c>
    </row>
    <row r="535" spans="1:12" x14ac:dyDescent="0.35">
      <c r="A535" s="70">
        <v>45414.4375</v>
      </c>
      <c r="B535" s="112" t="s">
        <v>197</v>
      </c>
      <c r="C535" s="77" t="s">
        <v>12</v>
      </c>
      <c r="D535" s="116" t="s">
        <v>135</v>
      </c>
      <c r="E535" s="107" t="s">
        <v>74</v>
      </c>
      <c r="F535" s="71" t="s">
        <v>51</v>
      </c>
      <c r="G535" s="72" t="s">
        <v>3</v>
      </c>
      <c r="H535" s="73" t="str">
        <f>IF(G535="","NA",IF(G535=J535,"Correct","Incorrect"))</f>
        <v>Correct</v>
      </c>
      <c r="I535" s="74">
        <v>5.4398148148148144E-4</v>
      </c>
      <c r="J535" s="71" t="s">
        <v>3</v>
      </c>
      <c r="K535" s="75"/>
      <c r="L535" s="76">
        <f>IFERROR(VLOOKUP(F535,tblAssignWeightsWithDifficultLv[#All],2,FALSE),"")</f>
        <v>2</v>
      </c>
    </row>
    <row r="536" spans="1:12" x14ac:dyDescent="0.35">
      <c r="A536" s="70">
        <v>45414.438194444447</v>
      </c>
      <c r="B536" s="112" t="s">
        <v>197</v>
      </c>
      <c r="C536" s="77" t="s">
        <v>12</v>
      </c>
      <c r="D536" s="116" t="s">
        <v>135</v>
      </c>
      <c r="E536" s="107" t="s">
        <v>74</v>
      </c>
      <c r="F536" s="71" t="s">
        <v>51</v>
      </c>
      <c r="G536" s="72" t="s">
        <v>4</v>
      </c>
      <c r="H536" s="73" t="str">
        <f>IF(G536="","NA",IF(G536=J536,"Correct","Incorrect"))</f>
        <v>Correct</v>
      </c>
      <c r="I536" s="74">
        <v>7.8703703703703705E-4</v>
      </c>
      <c r="J536" s="71" t="s">
        <v>4</v>
      </c>
      <c r="K536" s="75"/>
      <c r="L536" s="76">
        <f>IFERROR(VLOOKUP(F536,tblAssignWeightsWithDifficultLv[#All],2,FALSE),"")</f>
        <v>2</v>
      </c>
    </row>
    <row r="537" spans="1:12" x14ac:dyDescent="0.35">
      <c r="A537" s="70">
        <v>45414.44027777778</v>
      </c>
      <c r="B537" s="112" t="s">
        <v>197</v>
      </c>
      <c r="C537" s="77" t="s">
        <v>12</v>
      </c>
      <c r="D537" s="116" t="s">
        <v>135</v>
      </c>
      <c r="E537" s="107" t="s">
        <v>74</v>
      </c>
      <c r="F537" s="71" t="s">
        <v>51</v>
      </c>
      <c r="G537" s="72" t="s">
        <v>3</v>
      </c>
      <c r="H537" s="73" t="str">
        <f>IF(G537="","NA",IF(G537=J537,"Correct","Incorrect"))</f>
        <v>Correct</v>
      </c>
      <c r="I537" s="74">
        <v>1.4699074074074074E-3</v>
      </c>
      <c r="J537" s="71" t="s">
        <v>3</v>
      </c>
      <c r="K537" s="75"/>
      <c r="L537" s="76">
        <f>IFERROR(VLOOKUP(F537,tblAssignWeightsWithDifficultLv[#All],2,FALSE),"")</f>
        <v>2</v>
      </c>
    </row>
    <row r="538" spans="1:12" x14ac:dyDescent="0.35">
      <c r="A538" s="70">
        <v>45414.441666666666</v>
      </c>
      <c r="B538" s="112" t="s">
        <v>197</v>
      </c>
      <c r="C538" s="77" t="s">
        <v>12</v>
      </c>
      <c r="D538" s="116" t="s">
        <v>135</v>
      </c>
      <c r="E538" s="107" t="s">
        <v>74</v>
      </c>
      <c r="F538" s="71" t="s">
        <v>51</v>
      </c>
      <c r="G538" s="72" t="s">
        <v>3</v>
      </c>
      <c r="H538" s="73" t="str">
        <f>IF(G538="","NA",IF(G538=J538,"Correct","Incorrect"))</f>
        <v>Correct</v>
      </c>
      <c r="I538" s="74">
        <v>1.1226851851851851E-3</v>
      </c>
      <c r="J538" s="71" t="s">
        <v>3</v>
      </c>
      <c r="K538" s="75"/>
      <c r="L538" s="76">
        <f>IFERROR(VLOOKUP(F538,tblAssignWeightsWithDifficultLv[#All],2,FALSE),"")</f>
        <v>2</v>
      </c>
    </row>
    <row r="539" spans="1:12" x14ac:dyDescent="0.35">
      <c r="A539" s="70">
        <v>45414.445833333331</v>
      </c>
      <c r="B539" s="112" t="s">
        <v>197</v>
      </c>
      <c r="C539" s="77" t="s">
        <v>12</v>
      </c>
      <c r="D539" s="116" t="s">
        <v>135</v>
      </c>
      <c r="E539" s="107" t="s">
        <v>74</v>
      </c>
      <c r="F539" s="71" t="s">
        <v>51</v>
      </c>
      <c r="G539" s="72" t="s">
        <v>2</v>
      </c>
      <c r="H539" s="73" t="str">
        <f>IF(G539="","NA",IF(G539=J539,"Correct","Incorrect"))</f>
        <v>Correct</v>
      </c>
      <c r="I539" s="74">
        <v>1.0995370370370371E-3</v>
      </c>
      <c r="J539" s="71" t="s">
        <v>2</v>
      </c>
      <c r="K539" s="75"/>
      <c r="L539" s="76">
        <f>IFERROR(VLOOKUP(F539,tblAssignWeightsWithDifficultLv[#All],2,FALSE),"")</f>
        <v>2</v>
      </c>
    </row>
    <row r="540" spans="1:12" x14ac:dyDescent="0.35">
      <c r="A540" s="70">
        <v>45414.46875</v>
      </c>
      <c r="B540" s="112" t="s">
        <v>197</v>
      </c>
      <c r="C540" s="77" t="s">
        <v>12</v>
      </c>
      <c r="D540" s="116" t="s">
        <v>135</v>
      </c>
      <c r="E540" s="107" t="s">
        <v>74</v>
      </c>
      <c r="F540" s="71" t="s">
        <v>51</v>
      </c>
      <c r="G540" s="72" t="s">
        <v>4</v>
      </c>
      <c r="H540" s="73" t="str">
        <f>IF(G540="","NA",IF(G540=J540,"Correct","Incorrect"))</f>
        <v>Correct</v>
      </c>
      <c r="I540" s="74">
        <v>4.2824074074074075E-4</v>
      </c>
      <c r="J540" s="71" t="s">
        <v>4</v>
      </c>
      <c r="K540" s="75"/>
      <c r="L540" s="76">
        <f>IFERROR(VLOOKUP(F540,tblAssignWeightsWithDifficultLv[#All],2,FALSE),"")</f>
        <v>2</v>
      </c>
    </row>
    <row r="541" spans="1:12" x14ac:dyDescent="0.35">
      <c r="A541" s="70">
        <v>45414.469444444447</v>
      </c>
      <c r="B541" s="112" t="s">
        <v>197</v>
      </c>
      <c r="C541" s="77" t="s">
        <v>12</v>
      </c>
      <c r="D541" s="116" t="s">
        <v>135</v>
      </c>
      <c r="E541" s="107" t="s">
        <v>74</v>
      </c>
      <c r="F541" s="71" t="s">
        <v>51</v>
      </c>
      <c r="G541" s="72" t="s">
        <v>2</v>
      </c>
      <c r="H541" s="73" t="str">
        <f>IF(G541="","NA",IF(G541=J541,"Correct","Incorrect"))</f>
        <v>Correct</v>
      </c>
      <c r="I541" s="74">
        <v>4.6296296296296298E-4</v>
      </c>
      <c r="J541" s="71" t="s">
        <v>2</v>
      </c>
      <c r="K541" s="75"/>
      <c r="L541" s="76">
        <f>IFERROR(VLOOKUP(F541,tblAssignWeightsWithDifficultLv[#All],2,FALSE),"")</f>
        <v>2</v>
      </c>
    </row>
    <row r="542" spans="1:12" x14ac:dyDescent="0.35">
      <c r="A542" s="70">
        <v>45414.470833333333</v>
      </c>
      <c r="B542" s="112" t="s">
        <v>197</v>
      </c>
      <c r="C542" s="77" t="s">
        <v>12</v>
      </c>
      <c r="D542" s="116" t="s">
        <v>135</v>
      </c>
      <c r="E542" s="107" t="s">
        <v>74</v>
      </c>
      <c r="F542" s="71" t="s">
        <v>51</v>
      </c>
      <c r="G542" s="72" t="s">
        <v>1</v>
      </c>
      <c r="H542" s="73" t="str">
        <f>IF(G542="","NA",IF(G542=J542,"Correct","Incorrect"))</f>
        <v>Correct</v>
      </c>
      <c r="I542" s="74">
        <v>1.1689814814814816E-3</v>
      </c>
      <c r="J542" s="71" t="s">
        <v>1</v>
      </c>
      <c r="K542" s="75"/>
      <c r="L542" s="76">
        <f>IFERROR(VLOOKUP(F542,tblAssignWeightsWithDifficultLv[#All],2,FALSE),"")</f>
        <v>2</v>
      </c>
    </row>
    <row r="543" spans="1:12" x14ac:dyDescent="0.35">
      <c r="A543" s="70">
        <v>45414.487500000003</v>
      </c>
      <c r="B543" s="112" t="s">
        <v>198</v>
      </c>
      <c r="C543" s="77" t="s">
        <v>12</v>
      </c>
      <c r="D543" s="116" t="s">
        <v>135</v>
      </c>
      <c r="E543" s="107" t="s">
        <v>74</v>
      </c>
      <c r="F543" s="71" t="s">
        <v>51</v>
      </c>
      <c r="G543" s="72" t="s">
        <v>0</v>
      </c>
      <c r="H543" s="73" t="str">
        <f>IF(G543="","NA",IF(G543=J543,"Correct","Incorrect"))</f>
        <v>Correct</v>
      </c>
      <c r="I543" s="74">
        <v>5.3240740740740744E-4</v>
      </c>
      <c r="J543" s="71" t="s">
        <v>0</v>
      </c>
      <c r="K543" s="75"/>
      <c r="L543" s="76">
        <f>IFERROR(VLOOKUP(F543,tblAssignWeightsWithDifficultLv[#All],2,FALSE),"")</f>
        <v>2</v>
      </c>
    </row>
    <row r="544" spans="1:12" x14ac:dyDescent="0.35">
      <c r="A544" s="70">
        <v>45414.489583333336</v>
      </c>
      <c r="B544" s="112" t="s">
        <v>198</v>
      </c>
      <c r="C544" s="77" t="s">
        <v>12</v>
      </c>
      <c r="D544" s="116" t="s">
        <v>135</v>
      </c>
      <c r="E544" s="107" t="s">
        <v>74</v>
      </c>
      <c r="F544" s="71" t="s">
        <v>51</v>
      </c>
      <c r="G544" s="72" t="s">
        <v>2</v>
      </c>
      <c r="H544" s="73" t="str">
        <f>IF(G544="","NA",IF(G544=J544,"Correct","Incorrect"))</f>
        <v>Correct</v>
      </c>
      <c r="I544" s="74">
        <v>8.9120370370370373E-4</v>
      </c>
      <c r="J544" s="71" t="s">
        <v>2</v>
      </c>
      <c r="K544" s="75"/>
      <c r="L544" s="76">
        <f>IFERROR(VLOOKUP(F544,tblAssignWeightsWithDifficultLv[#All],2,FALSE),"")</f>
        <v>2</v>
      </c>
    </row>
    <row r="545" spans="1:12" x14ac:dyDescent="0.35">
      <c r="A545" s="70">
        <v>45414.490972222222</v>
      </c>
      <c r="B545" s="112" t="s">
        <v>198</v>
      </c>
      <c r="C545" s="77" t="s">
        <v>12</v>
      </c>
      <c r="D545" s="116" t="s">
        <v>135</v>
      </c>
      <c r="E545" s="107" t="s">
        <v>74</v>
      </c>
      <c r="F545" s="71" t="s">
        <v>51</v>
      </c>
      <c r="G545" s="72" t="s">
        <v>0</v>
      </c>
      <c r="H545" s="73" t="str">
        <f>IF(G545="","NA",IF(G545=J545,"Correct","Incorrect"))</f>
        <v>Incorrect</v>
      </c>
      <c r="I545" s="74">
        <v>1.1574074074074073E-3</v>
      </c>
      <c r="J545" s="71" t="s">
        <v>3</v>
      </c>
      <c r="K545" s="75"/>
      <c r="L545" s="76">
        <f>IFERROR(VLOOKUP(F545,tblAssignWeightsWithDifficultLv[#All],2,FALSE),"")</f>
        <v>2</v>
      </c>
    </row>
    <row r="546" spans="1:12" x14ac:dyDescent="0.35">
      <c r="A546" s="70">
        <v>45414.49722222222</v>
      </c>
      <c r="B546" s="112" t="s">
        <v>198</v>
      </c>
      <c r="C546" s="77" t="s">
        <v>12</v>
      </c>
      <c r="D546" s="116" t="s">
        <v>135</v>
      </c>
      <c r="E546" s="107" t="s">
        <v>74</v>
      </c>
      <c r="F546" s="71" t="s">
        <v>51</v>
      </c>
      <c r="G546" s="72" t="s">
        <v>2</v>
      </c>
      <c r="H546" s="73" t="str">
        <f>IF(G546="","NA",IF(G546=J546,"Correct","Incorrect"))</f>
        <v>Correct</v>
      </c>
      <c r="I546" s="74">
        <v>1.2962962962962963E-3</v>
      </c>
      <c r="J546" s="71" t="s">
        <v>2</v>
      </c>
      <c r="K546" s="75"/>
      <c r="L546" s="76">
        <f>IFERROR(VLOOKUP(F546,tblAssignWeightsWithDifficultLv[#All],2,FALSE),"")</f>
        <v>2</v>
      </c>
    </row>
    <row r="547" spans="1:12" x14ac:dyDescent="0.35">
      <c r="A547" s="70">
        <v>45414.5</v>
      </c>
      <c r="B547" s="112" t="s">
        <v>198</v>
      </c>
      <c r="C547" s="77" t="s">
        <v>12</v>
      </c>
      <c r="D547" s="116" t="s">
        <v>135</v>
      </c>
      <c r="E547" s="107" t="s">
        <v>74</v>
      </c>
      <c r="F547" s="71" t="s">
        <v>52</v>
      </c>
      <c r="G547" s="72" t="s">
        <v>1</v>
      </c>
      <c r="H547" s="73" t="str">
        <f>IF(G547="","NA",IF(G547=J547,"Correct","Incorrect"))</f>
        <v>Correct</v>
      </c>
      <c r="I547" s="74">
        <v>2.5925925925925925E-3</v>
      </c>
      <c r="J547" s="71" t="s">
        <v>1</v>
      </c>
      <c r="K547" s="75"/>
      <c r="L547" s="76">
        <f>IFERROR(VLOOKUP(F547,tblAssignWeightsWithDifficultLv[#All],2,FALSE),"")</f>
        <v>4</v>
      </c>
    </row>
    <row r="548" spans="1:12" x14ac:dyDescent="0.35">
      <c r="A548" s="70">
        <v>45414.504166666666</v>
      </c>
      <c r="B548" s="112" t="s">
        <v>198</v>
      </c>
      <c r="C548" s="77" t="s">
        <v>12</v>
      </c>
      <c r="D548" s="116" t="s">
        <v>135</v>
      </c>
      <c r="E548" s="107" t="s">
        <v>74</v>
      </c>
      <c r="F548" s="71" t="s">
        <v>51</v>
      </c>
      <c r="G548" s="72" t="s">
        <v>2</v>
      </c>
      <c r="H548" s="73" t="str">
        <f>IF(G548="","NA",IF(G548=J548,"Correct","Incorrect"))</f>
        <v>Correct</v>
      </c>
      <c r="I548" s="74">
        <v>1.3078703703703703E-3</v>
      </c>
      <c r="J548" s="71" t="s">
        <v>2</v>
      </c>
      <c r="K548" s="75"/>
      <c r="L548" s="76">
        <f>IFERROR(VLOOKUP(F548,tblAssignWeightsWithDifficultLv[#All],2,FALSE),"")</f>
        <v>2</v>
      </c>
    </row>
    <row r="549" spans="1:12" x14ac:dyDescent="0.35">
      <c r="A549" s="70">
        <v>45414.505555555559</v>
      </c>
      <c r="B549" s="112" t="s">
        <v>198</v>
      </c>
      <c r="C549" s="77" t="s">
        <v>12</v>
      </c>
      <c r="D549" s="116" t="s">
        <v>135</v>
      </c>
      <c r="E549" s="107" t="s">
        <v>74</v>
      </c>
      <c r="F549" s="71" t="s">
        <v>51</v>
      </c>
      <c r="G549" s="72" t="s">
        <v>2</v>
      </c>
      <c r="H549" s="73" t="str">
        <f>IF(G549="","NA",IF(G549=J549,"Correct","Incorrect"))</f>
        <v>Correct</v>
      </c>
      <c r="I549" s="74">
        <v>1.4814814814814814E-3</v>
      </c>
      <c r="J549" s="71" t="s">
        <v>2</v>
      </c>
      <c r="K549" s="75"/>
      <c r="L549" s="76">
        <f>IFERROR(VLOOKUP(F549,tblAssignWeightsWithDifficultLv[#All],2,FALSE),"")</f>
        <v>2</v>
      </c>
    </row>
    <row r="550" spans="1:12" x14ac:dyDescent="0.35">
      <c r="A550" s="70">
        <v>45414.506944444445</v>
      </c>
      <c r="B550" s="112" t="s">
        <v>198</v>
      </c>
      <c r="C550" s="77" t="s">
        <v>12</v>
      </c>
      <c r="D550" s="116" t="s">
        <v>135</v>
      </c>
      <c r="E550" s="107" t="s">
        <v>74</v>
      </c>
      <c r="F550" s="71" t="s">
        <v>51</v>
      </c>
      <c r="G550" s="72" t="s">
        <v>2</v>
      </c>
      <c r="H550" s="73" t="str">
        <f>IF(G550="","NA",IF(G550=J550,"Correct","Incorrect"))</f>
        <v>Correct</v>
      </c>
      <c r="I550" s="74">
        <v>1.4583333333333334E-3</v>
      </c>
      <c r="J550" s="71" t="s">
        <v>2</v>
      </c>
      <c r="K550" s="75"/>
      <c r="L550" s="76">
        <f>IFERROR(VLOOKUP(F550,tblAssignWeightsWithDifficultLv[#All],2,FALSE),"")</f>
        <v>2</v>
      </c>
    </row>
    <row r="551" spans="1:12" x14ac:dyDescent="0.35">
      <c r="A551" s="70">
        <v>45414.509027777778</v>
      </c>
      <c r="B551" s="112" t="s">
        <v>198</v>
      </c>
      <c r="C551" s="77" t="s">
        <v>12</v>
      </c>
      <c r="D551" s="116" t="s">
        <v>135</v>
      </c>
      <c r="E551" s="107" t="s">
        <v>74</v>
      </c>
      <c r="F551" s="71" t="s">
        <v>51</v>
      </c>
      <c r="G551" s="72" t="s">
        <v>3</v>
      </c>
      <c r="H551" s="73" t="str">
        <f>IF(G551="","NA",IF(G551=J551,"Correct","Incorrect"))</f>
        <v>Incorrect</v>
      </c>
      <c r="I551" s="74">
        <v>1.3310185185185185E-3</v>
      </c>
      <c r="J551" s="71" t="s">
        <v>0</v>
      </c>
      <c r="K551" s="75"/>
      <c r="L551" s="76">
        <f>IFERROR(VLOOKUP(F551,tblAssignWeightsWithDifficultLv[#All],2,FALSE),"")</f>
        <v>2</v>
      </c>
    </row>
    <row r="552" spans="1:12" x14ac:dyDescent="0.35">
      <c r="A552" s="70">
        <v>45414.515277777777</v>
      </c>
      <c r="B552" s="112" t="s">
        <v>198</v>
      </c>
      <c r="C552" s="77" t="s">
        <v>12</v>
      </c>
      <c r="D552" s="116" t="s">
        <v>135</v>
      </c>
      <c r="E552" s="107" t="s">
        <v>74</v>
      </c>
      <c r="F552" s="71" t="s">
        <v>51</v>
      </c>
      <c r="G552" s="72" t="s">
        <v>4</v>
      </c>
      <c r="H552" s="73" t="str">
        <f>IF(G552="","NA",IF(G552=J552,"Correct","Incorrect"))</f>
        <v>Correct</v>
      </c>
      <c r="I552" s="74">
        <v>1.8865740740740742E-3</v>
      </c>
      <c r="J552" s="71" t="s">
        <v>4</v>
      </c>
      <c r="K552" s="75"/>
      <c r="L552" s="76">
        <f>IFERROR(VLOOKUP(F552,tblAssignWeightsWithDifficultLv[#All],2,FALSE),"")</f>
        <v>2</v>
      </c>
    </row>
    <row r="553" spans="1:12" x14ac:dyDescent="0.35">
      <c r="A553" s="70">
        <v>45414.51666666667</v>
      </c>
      <c r="B553" s="112" t="s">
        <v>198</v>
      </c>
      <c r="C553" s="77" t="s">
        <v>12</v>
      </c>
      <c r="D553" s="116" t="s">
        <v>135</v>
      </c>
      <c r="E553" s="107" t="s">
        <v>74</v>
      </c>
      <c r="F553" s="71" t="s">
        <v>52</v>
      </c>
      <c r="G553" s="72" t="s">
        <v>2</v>
      </c>
      <c r="H553" s="73" t="str">
        <f>IF(G553="","NA",IF(G553=J553,"Correct","Incorrect"))</f>
        <v>Incorrect</v>
      </c>
      <c r="I553" s="74">
        <v>1.4120370370370369E-3</v>
      </c>
      <c r="J553" s="71" t="s">
        <v>3</v>
      </c>
      <c r="K553" s="75" t="s">
        <v>199</v>
      </c>
      <c r="L553" s="76">
        <f>IFERROR(VLOOKUP(F553,tblAssignWeightsWithDifficultLv[#All],2,FALSE),"")</f>
        <v>4</v>
      </c>
    </row>
    <row r="554" spans="1:12" x14ac:dyDescent="0.35">
      <c r="A554" s="70">
        <v>45414.521527777775</v>
      </c>
      <c r="B554" s="112" t="s">
        <v>198</v>
      </c>
      <c r="C554" s="77" t="s">
        <v>12</v>
      </c>
      <c r="D554" s="116" t="s">
        <v>135</v>
      </c>
      <c r="E554" s="107" t="s">
        <v>74</v>
      </c>
      <c r="F554" s="71" t="s">
        <v>52</v>
      </c>
      <c r="G554" s="72" t="s">
        <v>1</v>
      </c>
      <c r="H554" s="73" t="str">
        <f>IF(G554="","NA",IF(G554=J554,"Correct","Incorrect"))</f>
        <v>Incorrect</v>
      </c>
      <c r="I554" s="74">
        <v>2.4537037037037036E-3</v>
      </c>
      <c r="J554" s="71" t="s">
        <v>4</v>
      </c>
      <c r="K554" s="75"/>
      <c r="L554" s="76">
        <f>IFERROR(VLOOKUP(F554,tblAssignWeightsWithDifficultLv[#All],2,FALSE),"")</f>
        <v>4</v>
      </c>
    </row>
    <row r="555" spans="1:12" x14ac:dyDescent="0.35">
      <c r="A555" s="70">
        <v>45414.525000000001</v>
      </c>
      <c r="B555" s="112" t="s">
        <v>198</v>
      </c>
      <c r="C555" s="77" t="s">
        <v>12</v>
      </c>
      <c r="D555" s="116" t="s">
        <v>135</v>
      </c>
      <c r="E555" s="107" t="s">
        <v>74</v>
      </c>
      <c r="F555" s="71" t="s">
        <v>51</v>
      </c>
      <c r="G555" s="72" t="s">
        <v>2</v>
      </c>
      <c r="H555" s="73" t="str">
        <f>IF(G555="","NA",IF(G555=J555,"Correct","Incorrect"))</f>
        <v>Correct</v>
      </c>
      <c r="I555" s="74">
        <v>4.9768518518518521E-4</v>
      </c>
      <c r="J555" s="71" t="s">
        <v>2</v>
      </c>
      <c r="K555" s="75"/>
      <c r="L555" s="76">
        <f>IFERROR(VLOOKUP(F555,tblAssignWeightsWithDifficultLv[#All],2,FALSE),"")</f>
        <v>2</v>
      </c>
    </row>
    <row r="556" spans="1:12" x14ac:dyDescent="0.35">
      <c r="A556" s="70">
        <v>45414.526388888888</v>
      </c>
      <c r="B556" s="112" t="s">
        <v>198</v>
      </c>
      <c r="C556" s="77" t="s">
        <v>12</v>
      </c>
      <c r="D556" s="116" t="s">
        <v>135</v>
      </c>
      <c r="E556" s="107" t="s">
        <v>74</v>
      </c>
      <c r="F556" s="71" t="s">
        <v>52</v>
      </c>
      <c r="G556" s="72" t="s">
        <v>4</v>
      </c>
      <c r="H556" s="73" t="str">
        <f>IF(G556="","NA",IF(G556=J556,"Correct","Incorrect"))</f>
        <v>Incorrect</v>
      </c>
      <c r="I556" s="74">
        <v>1.3194444444444445E-3</v>
      </c>
      <c r="J556" s="71" t="s">
        <v>2</v>
      </c>
      <c r="K556" s="75"/>
      <c r="L556" s="76">
        <f>IFERROR(VLOOKUP(F556,tblAssignWeightsWithDifficultLv[#All],2,FALSE),"")</f>
        <v>4</v>
      </c>
    </row>
    <row r="557" spans="1:12" x14ac:dyDescent="0.35">
      <c r="A557" s="70">
        <v>45414.530555555553</v>
      </c>
      <c r="B557" s="112" t="s">
        <v>198</v>
      </c>
      <c r="C557" s="77" t="s">
        <v>12</v>
      </c>
      <c r="D557" s="116" t="s">
        <v>135</v>
      </c>
      <c r="E557" s="107" t="s">
        <v>74</v>
      </c>
      <c r="F557" s="71" t="s">
        <v>51</v>
      </c>
      <c r="G557" s="72" t="s">
        <v>1</v>
      </c>
      <c r="H557" s="73" t="str">
        <f>IF(G557="","NA",IF(G557=J557,"Correct","Incorrect"))</f>
        <v>Incorrect</v>
      </c>
      <c r="I557" s="74">
        <v>1.3888888888888889E-3</v>
      </c>
      <c r="J557" s="71" t="s">
        <v>0</v>
      </c>
      <c r="K557" s="75" t="s">
        <v>200</v>
      </c>
      <c r="L557" s="76">
        <f>IFERROR(VLOOKUP(F557,tblAssignWeightsWithDifficultLv[#All],2,FALSE),"")</f>
        <v>2</v>
      </c>
    </row>
    <row r="558" spans="1:12" x14ac:dyDescent="0.35">
      <c r="A558" s="70">
        <v>45414.53402777778</v>
      </c>
      <c r="B558" s="112" t="s">
        <v>198</v>
      </c>
      <c r="C558" s="77" t="s">
        <v>12</v>
      </c>
      <c r="D558" s="116" t="s">
        <v>135</v>
      </c>
      <c r="E558" s="107" t="s">
        <v>74</v>
      </c>
      <c r="F558" s="71" t="s">
        <v>51</v>
      </c>
      <c r="G558" s="72" t="s">
        <v>0</v>
      </c>
      <c r="H558" s="73" t="str">
        <f>IF(G558="","NA",IF(G558=J558,"Correct","Incorrect"))</f>
        <v>Incorrect</v>
      </c>
      <c r="I558" s="74">
        <v>1.261574074074074E-3</v>
      </c>
      <c r="J558" s="71" t="s">
        <v>3</v>
      </c>
      <c r="K558" s="75"/>
      <c r="L558" s="76">
        <f>IFERROR(VLOOKUP(F558,tblAssignWeightsWithDifficultLv[#All],2,FALSE),"")</f>
        <v>2</v>
      </c>
    </row>
    <row r="559" spans="1:12" x14ac:dyDescent="0.35">
      <c r="A559" s="70">
        <v>45414.536805555559</v>
      </c>
      <c r="B559" s="112" t="s">
        <v>198</v>
      </c>
      <c r="C559" s="77" t="s">
        <v>12</v>
      </c>
      <c r="D559" s="116" t="s">
        <v>135</v>
      </c>
      <c r="E559" s="107" t="s">
        <v>74</v>
      </c>
      <c r="F559" s="71" t="s">
        <v>51</v>
      </c>
      <c r="G559" s="72" t="s">
        <v>2</v>
      </c>
      <c r="H559" s="73" t="str">
        <f>IF(G559="","NA",IF(G559=J559,"Correct","Incorrect"))</f>
        <v>Correct</v>
      </c>
      <c r="I559" s="74">
        <v>9.2592592592592596E-4</v>
      </c>
      <c r="J559" s="71" t="s">
        <v>2</v>
      </c>
      <c r="K559" s="75"/>
      <c r="L559" s="76">
        <f>IFERROR(VLOOKUP(F559,tblAssignWeightsWithDifficultLv[#All],2,FALSE),"")</f>
        <v>2</v>
      </c>
    </row>
    <row r="560" spans="1:12" x14ac:dyDescent="0.35">
      <c r="A560" s="70">
        <v>45414.537499999999</v>
      </c>
      <c r="B560" s="112" t="s">
        <v>198</v>
      </c>
      <c r="C560" s="77" t="s">
        <v>12</v>
      </c>
      <c r="D560" s="116" t="s">
        <v>135</v>
      </c>
      <c r="E560" s="107" t="s">
        <v>74</v>
      </c>
      <c r="F560" s="71" t="s">
        <v>52</v>
      </c>
      <c r="G560" s="72" t="s">
        <v>0</v>
      </c>
      <c r="H560" s="73" t="str">
        <f>IF(G560="","NA",IF(G560=J560,"Correct","Incorrect"))</f>
        <v>Correct</v>
      </c>
      <c r="I560" s="74">
        <v>4.2824074074074075E-4</v>
      </c>
      <c r="J560" s="71" t="s">
        <v>0</v>
      </c>
      <c r="K560" s="75"/>
      <c r="L560" s="76">
        <f>IFERROR(VLOOKUP(F560,tblAssignWeightsWithDifficultLv[#All],2,FALSE),"")</f>
        <v>4</v>
      </c>
    </row>
    <row r="561" spans="1:12" x14ac:dyDescent="0.35">
      <c r="A561" s="70">
        <v>45414.539583333331</v>
      </c>
      <c r="B561" s="112" t="s">
        <v>198</v>
      </c>
      <c r="C561" s="77" t="s">
        <v>12</v>
      </c>
      <c r="D561" s="116" t="s">
        <v>135</v>
      </c>
      <c r="E561" s="107" t="s">
        <v>74</v>
      </c>
      <c r="F561" s="71" t="s">
        <v>52</v>
      </c>
      <c r="G561" s="72" t="s">
        <v>4</v>
      </c>
      <c r="H561" s="73" t="str">
        <f>IF(G561="","NA",IF(G561=J561,"Correct","Incorrect"))</f>
        <v>Correct</v>
      </c>
      <c r="I561" s="74">
        <v>1.6319444444444445E-3</v>
      </c>
      <c r="J561" s="71" t="s">
        <v>4</v>
      </c>
      <c r="K561" s="75"/>
      <c r="L561" s="76">
        <f>IFERROR(VLOOKUP(F561,tblAssignWeightsWithDifficultLv[#All],2,FALSE),"")</f>
        <v>4</v>
      </c>
    </row>
    <row r="562" spans="1:12" x14ac:dyDescent="0.35">
      <c r="A562" s="70">
        <v>45414.540277777778</v>
      </c>
      <c r="B562" s="112" t="s">
        <v>198</v>
      </c>
      <c r="C562" s="77" t="s">
        <v>12</v>
      </c>
      <c r="D562" s="116" t="s">
        <v>135</v>
      </c>
      <c r="E562" s="107" t="s">
        <v>74</v>
      </c>
      <c r="F562" s="71" t="s">
        <v>52</v>
      </c>
      <c r="G562" s="72" t="s">
        <v>1</v>
      </c>
      <c r="H562" s="73" t="str">
        <f>IF(G562="","NA",IF(G562=J562,"Correct","Incorrect"))</f>
        <v>Correct</v>
      </c>
      <c r="I562" s="74">
        <v>1.0763888888888889E-3</v>
      </c>
      <c r="J562" s="71" t="s">
        <v>1</v>
      </c>
      <c r="K562" s="75"/>
      <c r="L562" s="76">
        <f>IFERROR(VLOOKUP(F562,tblAssignWeightsWithDifficultLv[#All],2,FALSE),"")</f>
        <v>4</v>
      </c>
    </row>
    <row r="563" spans="1:12" x14ac:dyDescent="0.35">
      <c r="A563" s="70">
        <v>45414.609027777777</v>
      </c>
      <c r="B563" s="112" t="s">
        <v>201</v>
      </c>
      <c r="C563" s="77" t="s">
        <v>11</v>
      </c>
      <c r="D563" s="116" t="s">
        <v>135</v>
      </c>
      <c r="E563" s="107" t="s">
        <v>60</v>
      </c>
      <c r="F563" s="71" t="s">
        <v>51</v>
      </c>
      <c r="G563" s="72" t="s">
        <v>2</v>
      </c>
      <c r="H563" s="73" t="str">
        <f>IF(G563="","NA",IF(G563=J563,"Correct","Incorrect"))</f>
        <v>Correct</v>
      </c>
      <c r="I563" s="74">
        <v>9.4907407407407408E-4</v>
      </c>
      <c r="J563" s="71" t="s">
        <v>2</v>
      </c>
      <c r="K563" s="75"/>
      <c r="L563" s="76">
        <f>IFERROR(VLOOKUP(F563,tblAssignWeightsWithDifficultLv[#All],2,FALSE),"")</f>
        <v>2</v>
      </c>
    </row>
    <row r="564" spans="1:12" x14ac:dyDescent="0.35">
      <c r="A564" s="70">
        <v>45414.61041666667</v>
      </c>
      <c r="B564" s="112" t="s">
        <v>201</v>
      </c>
      <c r="C564" s="77" t="s">
        <v>11</v>
      </c>
      <c r="D564" s="116" t="s">
        <v>135</v>
      </c>
      <c r="E564" s="107" t="s">
        <v>60</v>
      </c>
      <c r="F564" s="71" t="s">
        <v>51</v>
      </c>
      <c r="G564" s="72" t="s">
        <v>0</v>
      </c>
      <c r="H564" s="73" t="str">
        <f>IF(G564="","NA",IF(G564=J564,"Correct","Incorrect"))</f>
        <v>Incorrect</v>
      </c>
      <c r="I564" s="74">
        <v>8.1018518518518516E-4</v>
      </c>
      <c r="J564" s="71" t="s">
        <v>1</v>
      </c>
      <c r="K564" s="75" t="s">
        <v>177</v>
      </c>
      <c r="L564" s="76">
        <f>IFERROR(VLOOKUP(F564,tblAssignWeightsWithDifficultLv[#All],2,FALSE),"")</f>
        <v>2</v>
      </c>
    </row>
    <row r="565" spans="1:12" x14ac:dyDescent="0.35">
      <c r="A565" s="70">
        <v>45414.613194444442</v>
      </c>
      <c r="B565" s="112" t="s">
        <v>201</v>
      </c>
      <c r="C565" s="77" t="s">
        <v>11</v>
      </c>
      <c r="D565" s="116" t="s">
        <v>135</v>
      </c>
      <c r="E565" s="107" t="s">
        <v>60</v>
      </c>
      <c r="F565" s="71" t="s">
        <v>51</v>
      </c>
      <c r="G565" s="72" t="s">
        <v>1</v>
      </c>
      <c r="H565" s="73" t="str">
        <f>IF(G565="","NA",IF(G565=J565,"Correct","Incorrect"))</f>
        <v>Correct</v>
      </c>
      <c r="I565" s="74">
        <v>2.3032407407407407E-3</v>
      </c>
      <c r="J565" s="71" t="s">
        <v>1</v>
      </c>
      <c r="K565" s="75" t="s">
        <v>193</v>
      </c>
      <c r="L565" s="76">
        <f>IFERROR(VLOOKUP(F565,tblAssignWeightsWithDifficultLv[#All],2,FALSE),"")</f>
        <v>2</v>
      </c>
    </row>
    <row r="566" spans="1:12" x14ac:dyDescent="0.35">
      <c r="A566" s="70">
        <v>45414.620833333334</v>
      </c>
      <c r="B566" s="112" t="s">
        <v>201</v>
      </c>
      <c r="C566" s="77" t="s">
        <v>11</v>
      </c>
      <c r="D566" s="116" t="s">
        <v>135</v>
      </c>
      <c r="E566" s="107" t="s">
        <v>60</v>
      </c>
      <c r="F566" s="71" t="s">
        <v>51</v>
      </c>
      <c r="G566" s="72" t="s">
        <v>2</v>
      </c>
      <c r="H566" s="73" t="str">
        <f>IF(G566="","NA",IF(G566=J566,"Correct","Incorrect"))</f>
        <v>Correct</v>
      </c>
      <c r="I566" s="74">
        <v>1.25E-3</v>
      </c>
      <c r="J566" s="71" t="s">
        <v>2</v>
      </c>
      <c r="K566" s="75"/>
      <c r="L566" s="76">
        <f>IFERROR(VLOOKUP(F566,tblAssignWeightsWithDifficultLv[#All],2,FALSE),"")</f>
        <v>2</v>
      </c>
    </row>
    <row r="567" spans="1:12" x14ac:dyDescent="0.35">
      <c r="A567" s="70">
        <v>45414.624305555553</v>
      </c>
      <c r="B567" s="112" t="s">
        <v>201</v>
      </c>
      <c r="C567" s="77" t="s">
        <v>11</v>
      </c>
      <c r="D567" s="116" t="s">
        <v>135</v>
      </c>
      <c r="E567" s="107" t="s">
        <v>60</v>
      </c>
      <c r="F567" s="71" t="s">
        <v>51</v>
      </c>
      <c r="G567" s="72" t="s">
        <v>2</v>
      </c>
      <c r="H567" s="73" t="str">
        <f>IF(G567="","NA",IF(G567=J567,"Correct","Incorrect"))</f>
        <v>Correct</v>
      </c>
      <c r="I567" s="74">
        <v>3.5995370370370369E-3</v>
      </c>
      <c r="J567" s="71" t="s">
        <v>2</v>
      </c>
      <c r="K567" s="75" t="s">
        <v>202</v>
      </c>
      <c r="L567" s="76">
        <f>IFERROR(VLOOKUP(F567,tblAssignWeightsWithDifficultLv[#All],2,FALSE),"")</f>
        <v>2</v>
      </c>
    </row>
    <row r="568" spans="1:12" x14ac:dyDescent="0.35">
      <c r="A568" s="70">
        <v>45414.625694444447</v>
      </c>
      <c r="B568" s="112" t="s">
        <v>201</v>
      </c>
      <c r="C568" s="77" t="s">
        <v>11</v>
      </c>
      <c r="D568" s="116" t="s">
        <v>135</v>
      </c>
      <c r="E568" s="107" t="s">
        <v>60</v>
      </c>
      <c r="F568" s="71" t="s">
        <v>51</v>
      </c>
      <c r="G568" s="72" t="s">
        <v>2</v>
      </c>
      <c r="H568" s="73" t="str">
        <f>IF(G568="","NA",IF(G568=J568,"Correct","Incorrect"))</f>
        <v>Correct</v>
      </c>
      <c r="I568" s="74">
        <v>4.2824074074074075E-4</v>
      </c>
      <c r="J568" s="71" t="s">
        <v>2</v>
      </c>
      <c r="K568" s="75"/>
      <c r="L568" s="76">
        <f>IFERROR(VLOOKUP(F568,tblAssignWeightsWithDifficultLv[#All],2,FALSE),"")</f>
        <v>2</v>
      </c>
    </row>
    <row r="569" spans="1:12" x14ac:dyDescent="0.35">
      <c r="A569" s="70">
        <v>45414.62777777778</v>
      </c>
      <c r="B569" s="112" t="s">
        <v>201</v>
      </c>
      <c r="C569" s="77" t="s">
        <v>11</v>
      </c>
      <c r="D569" s="116" t="s">
        <v>135</v>
      </c>
      <c r="E569" s="107" t="s">
        <v>69</v>
      </c>
      <c r="F569" s="71" t="s">
        <v>51</v>
      </c>
      <c r="G569" s="72" t="s">
        <v>0</v>
      </c>
      <c r="H569" s="73" t="str">
        <f>IF(G569="","NA",IF(G569=J569,"Correct","Incorrect"))</f>
        <v>Correct</v>
      </c>
      <c r="I569" s="74">
        <v>1.0763888888888889E-3</v>
      </c>
      <c r="J569" s="71" t="s">
        <v>0</v>
      </c>
      <c r="K569" s="75"/>
      <c r="L569" s="76">
        <f>IFERROR(VLOOKUP(F569,tblAssignWeightsWithDifficultLv[#All],2,FALSE),"")</f>
        <v>2</v>
      </c>
    </row>
    <row r="570" spans="1:12" x14ac:dyDescent="0.35">
      <c r="A570" s="70">
        <v>45414.628472222219</v>
      </c>
      <c r="B570" s="112" t="s">
        <v>201</v>
      </c>
      <c r="C570" s="77" t="s">
        <v>11</v>
      </c>
      <c r="D570" s="116" t="s">
        <v>135</v>
      </c>
      <c r="E570" s="107" t="s">
        <v>60</v>
      </c>
      <c r="F570" s="71" t="s">
        <v>51</v>
      </c>
      <c r="G570" s="72" t="s">
        <v>3</v>
      </c>
      <c r="H570" s="73" t="str">
        <f>IF(G570="","NA",IF(G570=J570,"Correct","Incorrect"))</f>
        <v>Correct</v>
      </c>
      <c r="I570" s="74">
        <v>3.0092592592592595E-4</v>
      </c>
      <c r="J570" s="71" t="s">
        <v>3</v>
      </c>
      <c r="K570" s="75"/>
      <c r="L570" s="76">
        <f>IFERROR(VLOOKUP(F570,tblAssignWeightsWithDifficultLv[#All],2,FALSE),"")</f>
        <v>2</v>
      </c>
    </row>
    <row r="571" spans="1:12" x14ac:dyDescent="0.35">
      <c r="A571" s="70">
        <v>45414.629861111112</v>
      </c>
      <c r="B571" s="112" t="s">
        <v>201</v>
      </c>
      <c r="C571" s="77" t="s">
        <v>11</v>
      </c>
      <c r="D571" s="116" t="s">
        <v>135</v>
      </c>
      <c r="E571" s="107" t="s">
        <v>69</v>
      </c>
      <c r="F571" s="71" t="s">
        <v>51</v>
      </c>
      <c r="G571" s="72" t="s">
        <v>1</v>
      </c>
      <c r="H571" s="73" t="str">
        <f>IF(G571="","NA",IF(G571=J571,"Correct","Incorrect"))</f>
        <v>Correct</v>
      </c>
      <c r="I571" s="74">
        <v>7.7546296296296293E-4</v>
      </c>
      <c r="J571" s="71" t="s">
        <v>1</v>
      </c>
      <c r="K571" s="75"/>
      <c r="L571" s="76">
        <f>IFERROR(VLOOKUP(F571,tblAssignWeightsWithDifficultLv[#All],2,FALSE),"")</f>
        <v>2</v>
      </c>
    </row>
    <row r="572" spans="1:12" x14ac:dyDescent="0.35">
      <c r="A572" s="70">
        <v>45414.631249999999</v>
      </c>
      <c r="B572" s="112" t="s">
        <v>201</v>
      </c>
      <c r="C572" s="77" t="s">
        <v>11</v>
      </c>
      <c r="D572" s="116" t="s">
        <v>135</v>
      </c>
      <c r="E572" s="107" t="s">
        <v>69</v>
      </c>
      <c r="F572" s="71" t="s">
        <v>51</v>
      </c>
      <c r="G572" s="72" t="s">
        <v>1</v>
      </c>
      <c r="H572" s="73" t="str">
        <f>IF(G572="","NA",IF(G572=J572,"Correct","Incorrect"))</f>
        <v>Correct</v>
      </c>
      <c r="I572" s="74">
        <v>8.3333333333333339E-4</v>
      </c>
      <c r="J572" s="71" t="s">
        <v>1</v>
      </c>
      <c r="K572" s="75"/>
      <c r="L572" s="76">
        <f>IFERROR(VLOOKUP(F572,tblAssignWeightsWithDifficultLv[#All],2,FALSE),"")</f>
        <v>2</v>
      </c>
    </row>
    <row r="573" spans="1:12" x14ac:dyDescent="0.35">
      <c r="A573" s="70">
        <v>45414.632638888892</v>
      </c>
      <c r="B573" s="112" t="s">
        <v>201</v>
      </c>
      <c r="C573" s="77" t="s">
        <v>11</v>
      </c>
      <c r="D573" s="116" t="s">
        <v>135</v>
      </c>
      <c r="E573" s="107" t="s">
        <v>69</v>
      </c>
      <c r="F573" s="71" t="s">
        <v>51</v>
      </c>
      <c r="G573" s="72" t="s">
        <v>4</v>
      </c>
      <c r="H573" s="73" t="str">
        <f>IF(G573="","NA",IF(G573=J573,"Correct","Incorrect"))</f>
        <v>Correct</v>
      </c>
      <c r="I573" s="74">
        <v>1.1458333333333333E-3</v>
      </c>
      <c r="J573" s="71" t="s">
        <v>4</v>
      </c>
      <c r="K573" s="75"/>
      <c r="L573" s="76">
        <f>IFERROR(VLOOKUP(F573,tblAssignWeightsWithDifficultLv[#All],2,FALSE),"")</f>
        <v>2</v>
      </c>
    </row>
    <row r="574" spans="1:12" x14ac:dyDescent="0.35">
      <c r="A574" s="70">
        <v>45414.634027777778</v>
      </c>
      <c r="B574" s="112" t="s">
        <v>201</v>
      </c>
      <c r="C574" s="77" t="s">
        <v>11</v>
      </c>
      <c r="D574" s="116" t="s">
        <v>135</v>
      </c>
      <c r="E574" s="107" t="s">
        <v>69</v>
      </c>
      <c r="F574" s="71" t="s">
        <v>51</v>
      </c>
      <c r="G574" s="72" t="s">
        <v>2</v>
      </c>
      <c r="H574" s="73" t="str">
        <f>IF(G574="","NA",IF(G574=J574,"Correct","Incorrect"))</f>
        <v>Correct</v>
      </c>
      <c r="I574" s="74">
        <v>5.5555555555555556E-4</v>
      </c>
      <c r="J574" s="71" t="s">
        <v>2</v>
      </c>
      <c r="K574" s="75"/>
      <c r="L574" s="76">
        <f>IFERROR(VLOOKUP(F574,tblAssignWeightsWithDifficultLv[#All],2,FALSE),"")</f>
        <v>2</v>
      </c>
    </row>
    <row r="575" spans="1:12" x14ac:dyDescent="0.35">
      <c r="A575" s="70">
        <v>45414.670138888891</v>
      </c>
      <c r="B575" s="112" t="s">
        <v>201</v>
      </c>
      <c r="C575" s="77" t="s">
        <v>11</v>
      </c>
      <c r="D575" s="116" t="s">
        <v>135</v>
      </c>
      <c r="E575" s="107" t="s">
        <v>60</v>
      </c>
      <c r="F575" s="71" t="s">
        <v>51</v>
      </c>
      <c r="G575" s="72" t="s">
        <v>2</v>
      </c>
      <c r="H575" s="73" t="str">
        <f>IF(G575="","NA",IF(G575=J575,"Correct","Incorrect"))</f>
        <v>Correct</v>
      </c>
      <c r="I575" s="74">
        <v>1.0185185185185184E-3</v>
      </c>
      <c r="J575" s="71" t="s">
        <v>2</v>
      </c>
      <c r="K575" s="75"/>
      <c r="L575" s="76">
        <f>IFERROR(VLOOKUP(F575,tblAssignWeightsWithDifficultLv[#All],2,FALSE),"")</f>
        <v>2</v>
      </c>
    </row>
    <row r="576" spans="1:12" x14ac:dyDescent="0.35">
      <c r="A576" s="70">
        <v>45414.67083333333</v>
      </c>
      <c r="B576" s="112" t="s">
        <v>201</v>
      </c>
      <c r="C576" s="77" t="s">
        <v>11</v>
      </c>
      <c r="D576" s="116" t="s">
        <v>135</v>
      </c>
      <c r="E576" s="107" t="s">
        <v>69</v>
      </c>
      <c r="F576" s="71" t="s">
        <v>51</v>
      </c>
      <c r="G576" s="72" t="s">
        <v>4</v>
      </c>
      <c r="H576" s="73" t="str">
        <f>IF(G576="","NA",IF(G576=J576,"Correct","Incorrect"))</f>
        <v>Correct</v>
      </c>
      <c r="I576" s="74">
        <v>8.9120370370370373E-4</v>
      </c>
      <c r="J576" s="71" t="s">
        <v>4</v>
      </c>
      <c r="K576" s="75"/>
      <c r="L576" s="76">
        <f>IFERROR(VLOOKUP(F576,tblAssignWeightsWithDifficultLv[#All],2,FALSE),"")</f>
        <v>2</v>
      </c>
    </row>
    <row r="577" spans="1:18" x14ac:dyDescent="0.35">
      <c r="A577" s="70">
        <v>45414.672222222223</v>
      </c>
      <c r="B577" s="112" t="s">
        <v>201</v>
      </c>
      <c r="C577" s="77" t="s">
        <v>11</v>
      </c>
      <c r="D577" s="116" t="s">
        <v>135</v>
      </c>
      <c r="E577" s="107" t="s">
        <v>60</v>
      </c>
      <c r="F577" s="71" t="s">
        <v>51</v>
      </c>
      <c r="G577" s="72" t="s">
        <v>1</v>
      </c>
      <c r="H577" s="73" t="str">
        <f>IF(G577="","NA",IF(G577=J577,"Correct","Incorrect"))</f>
        <v>Correct</v>
      </c>
      <c r="I577" s="74">
        <v>7.8703703703703705E-4</v>
      </c>
      <c r="J577" s="71" t="s">
        <v>1</v>
      </c>
      <c r="K577" s="75"/>
      <c r="L577" s="76">
        <f>IFERROR(VLOOKUP(F577,tblAssignWeightsWithDifficultLv[#All],2,FALSE),"")</f>
        <v>2</v>
      </c>
    </row>
    <row r="578" spans="1:18" x14ac:dyDescent="0.35">
      <c r="A578" s="70">
        <v>45414.673611111109</v>
      </c>
      <c r="B578" s="112" t="s">
        <v>201</v>
      </c>
      <c r="C578" s="77" t="s">
        <v>11</v>
      </c>
      <c r="D578" s="116" t="s">
        <v>135</v>
      </c>
      <c r="E578" s="107" t="s">
        <v>60</v>
      </c>
      <c r="F578" s="71" t="s">
        <v>51</v>
      </c>
      <c r="G578" s="72" t="s">
        <v>2</v>
      </c>
      <c r="H578" s="73" t="str">
        <f>IF(G578="","NA",IF(G578=J578,"Correct","Incorrect"))</f>
        <v>Correct</v>
      </c>
      <c r="I578" s="74">
        <v>1.5046296296296296E-3</v>
      </c>
      <c r="J578" s="71" t="s">
        <v>2</v>
      </c>
      <c r="K578" s="75"/>
      <c r="L578" s="76">
        <f>IFERROR(VLOOKUP(F578,tblAssignWeightsWithDifficultLv[#All],2,FALSE),"")</f>
        <v>2</v>
      </c>
    </row>
    <row r="579" spans="1:18" x14ac:dyDescent="0.35">
      <c r="A579" s="70">
        <v>45414.675000000003</v>
      </c>
      <c r="B579" s="112" t="s">
        <v>201</v>
      </c>
      <c r="C579" s="77" t="s">
        <v>11</v>
      </c>
      <c r="D579" s="116" t="s">
        <v>135</v>
      </c>
      <c r="E579" s="107" t="s">
        <v>60</v>
      </c>
      <c r="F579" s="71" t="s">
        <v>51</v>
      </c>
      <c r="G579" s="72" t="s">
        <v>0</v>
      </c>
      <c r="H579" s="73" t="str">
        <f>IF(G579="","NA",IF(G579=J579,"Correct","Incorrect"))</f>
        <v>Correct</v>
      </c>
      <c r="I579" s="74">
        <v>1.0532407407407407E-3</v>
      </c>
      <c r="J579" s="71" t="s">
        <v>0</v>
      </c>
      <c r="K579" s="75"/>
      <c r="L579" s="76">
        <f>IFERROR(VLOOKUP(F579,tblAssignWeightsWithDifficultLv[#All],2,FALSE),"")</f>
        <v>2</v>
      </c>
    </row>
    <row r="580" spans="1:18" x14ac:dyDescent="0.35">
      <c r="A580" s="70">
        <v>45414.677083333336</v>
      </c>
      <c r="B580" s="112" t="s">
        <v>201</v>
      </c>
      <c r="C580" s="77" t="s">
        <v>11</v>
      </c>
      <c r="D580" s="116" t="s">
        <v>135</v>
      </c>
      <c r="E580" s="107" t="s">
        <v>69</v>
      </c>
      <c r="F580" s="71" t="s">
        <v>51</v>
      </c>
      <c r="G580" s="72" t="s">
        <v>4</v>
      </c>
      <c r="H580" s="73" t="str">
        <f>IF(G580="","NA",IF(G580=J580,"Correct","Incorrect"))</f>
        <v>Correct</v>
      </c>
      <c r="I580" s="74">
        <v>8.7962962962962962E-4</v>
      </c>
      <c r="J580" s="71" t="s">
        <v>4</v>
      </c>
      <c r="K580" s="75"/>
      <c r="L580" s="76">
        <f>IFERROR(VLOOKUP(F580,tblAssignWeightsWithDifficultLv[#All],2,FALSE),"")</f>
        <v>2</v>
      </c>
    </row>
    <row r="581" spans="1:18" x14ac:dyDescent="0.35">
      <c r="A581" s="70">
        <v>45414.679861111108</v>
      </c>
      <c r="B581" s="112" t="s">
        <v>201</v>
      </c>
      <c r="C581" s="77" t="s">
        <v>11</v>
      </c>
      <c r="D581" s="116" t="s">
        <v>135</v>
      </c>
      <c r="E581" s="107" t="s">
        <v>69</v>
      </c>
      <c r="F581" s="71" t="s">
        <v>51</v>
      </c>
      <c r="G581" s="72" t="s">
        <v>1</v>
      </c>
      <c r="H581" s="73" t="str">
        <f>IF(G581="","NA",IF(G581=J581,"Correct","Incorrect"))</f>
        <v>Correct</v>
      </c>
      <c r="I581" s="74">
        <v>1.7708333333333332E-3</v>
      </c>
      <c r="J581" s="71" t="s">
        <v>1</v>
      </c>
      <c r="K581" s="75"/>
      <c r="L581" s="76">
        <f>IFERROR(VLOOKUP(F581,tblAssignWeightsWithDifficultLv[#All],2,FALSE),"")</f>
        <v>2</v>
      </c>
    </row>
    <row r="582" spans="1:18" x14ac:dyDescent="0.35">
      <c r="A582" s="70">
        <v>45414.681250000001</v>
      </c>
      <c r="B582" s="112" t="s">
        <v>201</v>
      </c>
      <c r="C582" s="77" t="s">
        <v>11</v>
      </c>
      <c r="D582" s="116" t="s">
        <v>135</v>
      </c>
      <c r="E582" s="107" t="s">
        <v>60</v>
      </c>
      <c r="F582" s="71" t="s">
        <v>51</v>
      </c>
      <c r="G582" s="72" t="s">
        <v>2</v>
      </c>
      <c r="H582" s="73" t="str">
        <f>IF(G582="","NA",IF(G582=J582,"Correct","Incorrect"))</f>
        <v>Correct</v>
      </c>
      <c r="I582" s="74">
        <v>9.9537037037037042E-4</v>
      </c>
      <c r="J582" s="71" t="s">
        <v>2</v>
      </c>
      <c r="K582" s="75"/>
      <c r="L582" s="76">
        <f>IFERROR(VLOOKUP(F582,tblAssignWeightsWithDifficultLv[#All],2,FALSE),"")</f>
        <v>2</v>
      </c>
    </row>
    <row r="583" spans="1:18" x14ac:dyDescent="0.35">
      <c r="A583" s="70">
        <v>45415.477777777778</v>
      </c>
      <c r="B583" s="112" t="s">
        <v>203</v>
      </c>
      <c r="C583" s="77" t="s">
        <v>11</v>
      </c>
      <c r="D583" s="116" t="s">
        <v>135</v>
      </c>
      <c r="E583" s="107" t="s">
        <v>72</v>
      </c>
      <c r="F583" s="71" t="s">
        <v>51</v>
      </c>
      <c r="G583" s="72" t="s">
        <v>4</v>
      </c>
      <c r="H583" s="73" t="str">
        <f>IF(G583="","NA",IF(G583=J583,"Correct","Incorrect"))</f>
        <v>Correct</v>
      </c>
      <c r="I583" s="74">
        <v>1.0185185185185184E-3</v>
      </c>
      <c r="J583" s="71" t="s">
        <v>4</v>
      </c>
      <c r="K583" s="75"/>
      <c r="L583" s="76">
        <f>IFERROR(VLOOKUP(F583,tblAssignWeightsWithDifficultLv[#All],2,FALSE),"")</f>
        <v>2</v>
      </c>
      <c r="R583" s="117"/>
    </row>
    <row r="584" spans="1:18" x14ac:dyDescent="0.35">
      <c r="A584" s="70">
        <v>45415.480555555558</v>
      </c>
      <c r="B584" s="112" t="s">
        <v>203</v>
      </c>
      <c r="C584" s="77" t="s">
        <v>11</v>
      </c>
      <c r="D584" s="116" t="s">
        <v>135</v>
      </c>
      <c r="E584" s="107" t="s">
        <v>69</v>
      </c>
      <c r="F584" s="71" t="s">
        <v>51</v>
      </c>
      <c r="G584" s="72" t="s">
        <v>0</v>
      </c>
      <c r="H584" s="73" t="str">
        <f>IF(G584="","NA",IF(G584=J584,"Correct","Incorrect"))</f>
        <v>Correct</v>
      </c>
      <c r="I584" s="74">
        <v>1.6435185185185185E-3</v>
      </c>
      <c r="J584" s="71" t="s">
        <v>0</v>
      </c>
      <c r="K584" s="75"/>
      <c r="L584" s="76">
        <f>IFERROR(VLOOKUP(F584,tblAssignWeightsWithDifficultLv[#All],2,FALSE),"")</f>
        <v>2</v>
      </c>
      <c r="R584" s="117"/>
    </row>
    <row r="585" spans="1:18" x14ac:dyDescent="0.35">
      <c r="A585" s="70">
        <v>45415.481944444444</v>
      </c>
      <c r="B585" s="112" t="s">
        <v>203</v>
      </c>
      <c r="C585" s="77" t="s">
        <v>11</v>
      </c>
      <c r="D585" s="116" t="s">
        <v>135</v>
      </c>
      <c r="E585" s="107" t="s">
        <v>60</v>
      </c>
      <c r="F585" s="71" t="s">
        <v>51</v>
      </c>
      <c r="G585" s="72" t="s">
        <v>1</v>
      </c>
      <c r="H585" s="73" t="str">
        <f>IF(G585="","NA",IF(G585=J585,"Correct","Incorrect"))</f>
        <v>Correct</v>
      </c>
      <c r="I585" s="74">
        <v>8.6805555555555551E-4</v>
      </c>
      <c r="J585" s="71" t="s">
        <v>1</v>
      </c>
      <c r="K585" s="75"/>
      <c r="L585" s="76">
        <f>IFERROR(VLOOKUP(F585,tblAssignWeightsWithDifficultLv[#All],2,FALSE),"")</f>
        <v>2</v>
      </c>
      <c r="R585" s="117"/>
    </row>
    <row r="586" spans="1:18" x14ac:dyDescent="0.35">
      <c r="A586" s="70">
        <v>45415.48333333333</v>
      </c>
      <c r="B586" s="112" t="s">
        <v>203</v>
      </c>
      <c r="C586" s="77" t="s">
        <v>11</v>
      </c>
      <c r="D586" s="116" t="s">
        <v>135</v>
      </c>
      <c r="E586" s="107" t="s">
        <v>60</v>
      </c>
      <c r="F586" s="71" t="s">
        <v>51</v>
      </c>
      <c r="G586" s="72" t="s">
        <v>3</v>
      </c>
      <c r="H586" s="73" t="str">
        <f>IF(G586="","NA",IF(G586=J586,"Correct","Incorrect"))</f>
        <v>Incorrect</v>
      </c>
      <c r="I586" s="74">
        <v>1.1689814814814816E-3</v>
      </c>
      <c r="J586" s="71" t="s">
        <v>0</v>
      </c>
      <c r="K586" s="75" t="s">
        <v>177</v>
      </c>
      <c r="L586" s="76">
        <f>IFERROR(VLOOKUP(F586,tblAssignWeightsWithDifficultLv[#All],2,FALSE),"")</f>
        <v>2</v>
      </c>
      <c r="R586" s="117"/>
    </row>
    <row r="587" spans="1:18" x14ac:dyDescent="0.35">
      <c r="A587" s="70">
        <v>45415.488194444442</v>
      </c>
      <c r="B587" s="112" t="s">
        <v>203</v>
      </c>
      <c r="C587" s="77" t="s">
        <v>11</v>
      </c>
      <c r="D587" s="116" t="s">
        <v>135</v>
      </c>
      <c r="E587" s="107" t="s">
        <v>60</v>
      </c>
      <c r="F587" s="71" t="s">
        <v>52</v>
      </c>
      <c r="G587" s="72" t="s">
        <v>3</v>
      </c>
      <c r="H587" s="73" t="str">
        <f>IF(G587="","NA",IF(G587=J587,"Correct","Incorrect"))</f>
        <v>Incorrect</v>
      </c>
      <c r="I587" s="74">
        <v>1.6203703703703703E-3</v>
      </c>
      <c r="J587" s="71" t="s">
        <v>2</v>
      </c>
      <c r="K587" s="75" t="s">
        <v>204</v>
      </c>
      <c r="L587" s="76">
        <f>IFERROR(VLOOKUP(F587,tblAssignWeightsWithDifficultLv[#All],2,FALSE),"")</f>
        <v>4</v>
      </c>
      <c r="R587" s="117"/>
    </row>
    <row r="588" spans="1:18" x14ac:dyDescent="0.35">
      <c r="A588" s="70">
        <v>45415.493750000001</v>
      </c>
      <c r="B588" s="112" t="s">
        <v>203</v>
      </c>
      <c r="C588" s="77" t="s">
        <v>11</v>
      </c>
      <c r="D588" s="116" t="s">
        <v>135</v>
      </c>
      <c r="E588" s="107" t="s">
        <v>69</v>
      </c>
      <c r="F588" s="71" t="s">
        <v>52</v>
      </c>
      <c r="G588" s="72" t="s">
        <v>4</v>
      </c>
      <c r="H588" s="73" t="str">
        <f>IF(G588="","NA",IF(G588=J588,"Correct","Incorrect"))</f>
        <v>Incorrect</v>
      </c>
      <c r="I588" s="74">
        <v>1.1921296296296296E-3</v>
      </c>
      <c r="J588" s="71" t="s">
        <v>2</v>
      </c>
      <c r="K588" s="75" t="s">
        <v>205</v>
      </c>
      <c r="L588" s="76">
        <f>IFERROR(VLOOKUP(F588,tblAssignWeightsWithDifficultLv[#All],2,FALSE),"")</f>
        <v>4</v>
      </c>
      <c r="R588" s="117"/>
    </row>
    <row r="589" spans="1:18" x14ac:dyDescent="0.35">
      <c r="A589" s="70">
        <v>45415.50277777778</v>
      </c>
      <c r="B589" s="112" t="s">
        <v>203</v>
      </c>
      <c r="C589" s="77" t="s">
        <v>11</v>
      </c>
      <c r="D589" s="116" t="s">
        <v>135</v>
      </c>
      <c r="E589" s="107" t="s">
        <v>72</v>
      </c>
      <c r="F589" s="71" t="s">
        <v>52</v>
      </c>
      <c r="G589" s="72" t="s">
        <v>2</v>
      </c>
      <c r="H589" s="73" t="str">
        <f>IF(G589="","NA",IF(G589=J589,"Correct","Incorrect"))</f>
        <v>Incorrect</v>
      </c>
      <c r="I589" s="74">
        <v>9.6064814814814819E-4</v>
      </c>
      <c r="J589" s="71" t="s">
        <v>4</v>
      </c>
      <c r="K589" s="75"/>
      <c r="L589" s="76">
        <f>IFERROR(VLOOKUP(F589,tblAssignWeightsWithDifficultLv[#All],2,FALSE),"")</f>
        <v>4</v>
      </c>
      <c r="R589" s="117"/>
    </row>
    <row r="590" spans="1:18" x14ac:dyDescent="0.35">
      <c r="A590" s="70">
        <v>45415.506249999999</v>
      </c>
      <c r="B590" s="112" t="s">
        <v>203</v>
      </c>
      <c r="C590" s="77" t="s">
        <v>11</v>
      </c>
      <c r="D590" s="116" t="s">
        <v>135</v>
      </c>
      <c r="E590" s="107" t="s">
        <v>60</v>
      </c>
      <c r="F590" s="71" t="s">
        <v>51</v>
      </c>
      <c r="G590" s="72" t="s">
        <v>3</v>
      </c>
      <c r="H590" s="73" t="str">
        <f>IF(G590="","NA",IF(G590=J590,"Correct","Incorrect"))</f>
        <v>Incorrect</v>
      </c>
      <c r="I590" s="74">
        <v>6.018518518518519E-4</v>
      </c>
      <c r="J590" s="71" t="s">
        <v>1</v>
      </c>
      <c r="K590" s="75" t="s">
        <v>206</v>
      </c>
      <c r="L590" s="76">
        <f>IFERROR(VLOOKUP(F590,tblAssignWeightsWithDifficultLv[#All],2,FALSE),"")</f>
        <v>2</v>
      </c>
      <c r="R590" s="117"/>
    </row>
    <row r="591" spans="1:18" x14ac:dyDescent="0.35">
      <c r="A591" s="70">
        <v>45415.512499999997</v>
      </c>
      <c r="B591" s="112" t="s">
        <v>203</v>
      </c>
      <c r="C591" s="77" t="s">
        <v>11</v>
      </c>
      <c r="D591" s="116" t="s">
        <v>135</v>
      </c>
      <c r="E591" s="107" t="s">
        <v>60</v>
      </c>
      <c r="F591" s="71" t="s">
        <v>51</v>
      </c>
      <c r="G591" s="72" t="s">
        <v>0</v>
      </c>
      <c r="H591" s="73" t="str">
        <f>IF(G591="","NA",IF(G591=J591,"Correct","Incorrect"))</f>
        <v>Correct</v>
      </c>
      <c r="I591" s="74">
        <v>3.9236111111111112E-3</v>
      </c>
      <c r="J591" s="71" t="s">
        <v>0</v>
      </c>
      <c r="K591" s="75"/>
      <c r="L591" s="76">
        <f>IFERROR(VLOOKUP(F591,tblAssignWeightsWithDifficultLv[#All],2,FALSE),"")</f>
        <v>2</v>
      </c>
      <c r="R591" s="117"/>
    </row>
    <row r="592" spans="1:18" x14ac:dyDescent="0.35">
      <c r="A592" s="70">
        <v>45415.515277777777</v>
      </c>
      <c r="B592" s="112" t="s">
        <v>203</v>
      </c>
      <c r="C592" s="77" t="s">
        <v>11</v>
      </c>
      <c r="D592" s="116" t="s">
        <v>135</v>
      </c>
      <c r="E592" s="107" t="s">
        <v>60</v>
      </c>
      <c r="F592" s="71" t="s">
        <v>51</v>
      </c>
      <c r="G592" s="72" t="s">
        <v>1</v>
      </c>
      <c r="H592" s="73" t="str">
        <f>IF(G592="","NA",IF(G592=J592,"Correct","Incorrect"))</f>
        <v>Correct</v>
      </c>
      <c r="I592" s="74">
        <v>8.2175925925925927E-4</v>
      </c>
      <c r="J592" s="71" t="s">
        <v>1</v>
      </c>
      <c r="K592" s="75"/>
      <c r="L592" s="76">
        <f>IFERROR(VLOOKUP(F592,tblAssignWeightsWithDifficultLv[#All],2,FALSE),"")</f>
        <v>2</v>
      </c>
      <c r="R592" s="117"/>
    </row>
    <row r="593" spans="1:18" x14ac:dyDescent="0.35">
      <c r="A593" s="70">
        <v>45415.518055555556</v>
      </c>
      <c r="B593" s="112" t="s">
        <v>203</v>
      </c>
      <c r="C593" s="77" t="s">
        <v>11</v>
      </c>
      <c r="D593" s="116" t="s">
        <v>135</v>
      </c>
      <c r="E593" s="107" t="s">
        <v>60</v>
      </c>
      <c r="F593" s="71" t="s">
        <v>52</v>
      </c>
      <c r="G593" s="72" t="s">
        <v>3</v>
      </c>
      <c r="H593" s="73" t="str">
        <f>IF(G593="","NA",IF(G593=J593,"Correct","Incorrect"))</f>
        <v>Incorrect</v>
      </c>
      <c r="I593" s="74">
        <v>1.4120370370370369E-3</v>
      </c>
      <c r="J593" s="71" t="s">
        <v>2</v>
      </c>
      <c r="K593" s="75" t="s">
        <v>177</v>
      </c>
      <c r="L593" s="76">
        <f>IFERROR(VLOOKUP(F593,tblAssignWeightsWithDifficultLv[#All],2,FALSE),"")</f>
        <v>4</v>
      </c>
      <c r="R593" s="117"/>
    </row>
    <row r="594" spans="1:18" x14ac:dyDescent="0.35">
      <c r="A594" s="70">
        <v>45415.518750000003</v>
      </c>
      <c r="B594" s="112" t="s">
        <v>203</v>
      </c>
      <c r="C594" s="77" t="s">
        <v>11</v>
      </c>
      <c r="D594" s="116" t="s">
        <v>135</v>
      </c>
      <c r="E594" s="107" t="s">
        <v>60</v>
      </c>
      <c r="F594" s="71" t="s">
        <v>51</v>
      </c>
      <c r="G594" s="72" t="s">
        <v>4</v>
      </c>
      <c r="H594" s="73" t="str">
        <f>IF(G594="","NA",IF(G594=J594,"Correct","Incorrect"))</f>
        <v>Correct</v>
      </c>
      <c r="I594" s="74">
        <v>3.2407407407407406E-4</v>
      </c>
      <c r="J594" s="71" t="s">
        <v>4</v>
      </c>
      <c r="K594" s="75"/>
      <c r="L594" s="76">
        <f>IFERROR(VLOOKUP(F594,tblAssignWeightsWithDifficultLv[#All],2,FALSE),"")</f>
        <v>2</v>
      </c>
      <c r="R594" s="117"/>
    </row>
    <row r="595" spans="1:18" x14ac:dyDescent="0.35">
      <c r="A595" s="70">
        <v>45415.521527777775</v>
      </c>
      <c r="B595" s="112" t="s">
        <v>203</v>
      </c>
      <c r="C595" s="77" t="s">
        <v>11</v>
      </c>
      <c r="D595" s="116" t="s">
        <v>135</v>
      </c>
      <c r="E595" s="107" t="s">
        <v>69</v>
      </c>
      <c r="F595" s="71" t="s">
        <v>52</v>
      </c>
      <c r="G595" s="72" t="s">
        <v>3</v>
      </c>
      <c r="H595" s="73" t="str">
        <f>IF(G595="","NA",IF(G595=J595,"Correct","Incorrect"))</f>
        <v>Correct</v>
      </c>
      <c r="I595" s="74">
        <v>1.9328703703703704E-3</v>
      </c>
      <c r="J595" s="71" t="s">
        <v>3</v>
      </c>
      <c r="K595" s="75"/>
      <c r="L595" s="76">
        <f>IFERROR(VLOOKUP(F595,tblAssignWeightsWithDifficultLv[#All],2,FALSE),"")</f>
        <v>4</v>
      </c>
      <c r="R595" s="117"/>
    </row>
    <row r="596" spans="1:18" x14ac:dyDescent="0.35">
      <c r="A596" s="70">
        <v>45415.524305555555</v>
      </c>
      <c r="B596" s="112" t="s">
        <v>203</v>
      </c>
      <c r="C596" s="77" t="s">
        <v>11</v>
      </c>
      <c r="D596" s="116" t="s">
        <v>135</v>
      </c>
      <c r="E596" s="107" t="s">
        <v>69</v>
      </c>
      <c r="F596" s="71" t="s">
        <v>52</v>
      </c>
      <c r="G596" s="72" t="s">
        <v>2</v>
      </c>
      <c r="H596" s="73" t="str">
        <f>IF(G596="","NA",IF(G596=J596,"Correct","Incorrect"))</f>
        <v>Correct</v>
      </c>
      <c r="I596" s="74">
        <v>2.673611111111111E-3</v>
      </c>
      <c r="J596" s="71" t="s">
        <v>2</v>
      </c>
      <c r="K596" s="75"/>
      <c r="L596" s="76">
        <f>IFERROR(VLOOKUP(F596,tblAssignWeightsWithDifficultLv[#All],2,FALSE),"")</f>
        <v>4</v>
      </c>
      <c r="R596" s="117"/>
    </row>
    <row r="597" spans="1:18" x14ac:dyDescent="0.35">
      <c r="A597" s="70">
        <v>45415.527083333334</v>
      </c>
      <c r="B597" s="112" t="s">
        <v>203</v>
      </c>
      <c r="C597" s="77" t="s">
        <v>11</v>
      </c>
      <c r="D597" s="116" t="s">
        <v>135</v>
      </c>
      <c r="E597" s="107" t="s">
        <v>69</v>
      </c>
      <c r="F597" s="71" t="s">
        <v>52</v>
      </c>
      <c r="G597" s="72" t="s">
        <v>1</v>
      </c>
      <c r="H597" s="73" t="str">
        <f>IF(G597="","NA",IF(G597=J597,"Correct","Incorrect"))</f>
        <v>Incorrect</v>
      </c>
      <c r="I597" s="74">
        <v>1.724537037037037E-3</v>
      </c>
      <c r="J597" s="71" t="s">
        <v>2</v>
      </c>
      <c r="K597" s="75" t="s">
        <v>177</v>
      </c>
      <c r="L597" s="76">
        <f>IFERROR(VLOOKUP(F597,tblAssignWeightsWithDifficultLv[#All],2,FALSE),"")</f>
        <v>4</v>
      </c>
      <c r="R597" s="117"/>
    </row>
    <row r="598" spans="1:18" x14ac:dyDescent="0.35">
      <c r="A598" s="70">
        <v>45415.532638888886</v>
      </c>
      <c r="B598" s="112" t="s">
        <v>203</v>
      </c>
      <c r="C598" s="77" t="s">
        <v>11</v>
      </c>
      <c r="D598" s="116" t="s">
        <v>135</v>
      </c>
      <c r="E598" s="107" t="s">
        <v>60</v>
      </c>
      <c r="F598" s="71" t="s">
        <v>51</v>
      </c>
      <c r="G598" s="72" t="s">
        <v>3</v>
      </c>
      <c r="H598" s="73" t="str">
        <f>IF(G598="","NA",IF(G598=J598,"Correct","Incorrect"))</f>
        <v>Correct</v>
      </c>
      <c r="I598" s="74">
        <v>1.8865740740740742E-3</v>
      </c>
      <c r="J598" s="71" t="s">
        <v>3</v>
      </c>
      <c r="K598" s="75"/>
      <c r="L598" s="76">
        <f>IFERROR(VLOOKUP(F598,tblAssignWeightsWithDifficultLv[#All],2,FALSE),"")</f>
        <v>2</v>
      </c>
      <c r="R598" s="117"/>
    </row>
    <row r="599" spans="1:18" x14ac:dyDescent="0.35">
      <c r="A599" s="70">
        <v>45415.53402777778</v>
      </c>
      <c r="B599" s="112" t="s">
        <v>203</v>
      </c>
      <c r="C599" s="77" t="s">
        <v>11</v>
      </c>
      <c r="D599" s="116" t="s">
        <v>135</v>
      </c>
      <c r="E599" s="107" t="s">
        <v>72</v>
      </c>
      <c r="F599" s="71" t="s">
        <v>51</v>
      </c>
      <c r="G599" s="72" t="s">
        <v>4</v>
      </c>
      <c r="H599" s="73" t="str">
        <f>IF(G599="","NA",IF(G599=J599,"Correct","Incorrect"))</f>
        <v>Incorrect</v>
      </c>
      <c r="I599" s="74">
        <v>1.7476851851851852E-3</v>
      </c>
      <c r="J599" s="71" t="s">
        <v>0</v>
      </c>
      <c r="K599" s="75" t="s">
        <v>177</v>
      </c>
      <c r="L599" s="76">
        <f>IFERROR(VLOOKUP(F599,tblAssignWeightsWithDifficultLv[#All],2,FALSE),"")</f>
        <v>2</v>
      </c>
      <c r="R599" s="117"/>
    </row>
    <row r="600" spans="1:18" x14ac:dyDescent="0.35">
      <c r="A600" s="70">
        <v>45415.538888888892</v>
      </c>
      <c r="B600" s="112" t="s">
        <v>203</v>
      </c>
      <c r="C600" s="77" t="s">
        <v>11</v>
      </c>
      <c r="D600" s="116" t="s">
        <v>135</v>
      </c>
      <c r="E600" s="107" t="s">
        <v>60</v>
      </c>
      <c r="F600" s="71" t="s">
        <v>51</v>
      </c>
      <c r="G600" s="72" t="s">
        <v>4</v>
      </c>
      <c r="H600" s="73" t="str">
        <f>IF(G600="","NA",IF(G600=J600,"Correct","Incorrect"))</f>
        <v>Correct</v>
      </c>
      <c r="I600" s="74">
        <v>6.9444444444444447E-4</v>
      </c>
      <c r="J600" s="71" t="s">
        <v>4</v>
      </c>
      <c r="K600" s="75"/>
      <c r="L600" s="76">
        <f>IFERROR(VLOOKUP(F600,tblAssignWeightsWithDifficultLv[#All],2,FALSE),"")</f>
        <v>2</v>
      </c>
      <c r="R600" s="117"/>
    </row>
    <row r="601" spans="1:18" x14ac:dyDescent="0.35">
      <c r="A601" s="70">
        <v>45415.539583333331</v>
      </c>
      <c r="B601" s="112" t="s">
        <v>203</v>
      </c>
      <c r="C601" s="77" t="s">
        <v>11</v>
      </c>
      <c r="D601" s="116" t="s">
        <v>135</v>
      </c>
      <c r="E601" s="107" t="s">
        <v>60</v>
      </c>
      <c r="F601" s="71" t="s">
        <v>51</v>
      </c>
      <c r="G601" s="72" t="s">
        <v>1</v>
      </c>
      <c r="H601" s="73" t="str">
        <f>IF(G601="","NA",IF(G601=J601,"Correct","Incorrect"))</f>
        <v>Correct</v>
      </c>
      <c r="I601" s="74">
        <v>3.5879629629629629E-4</v>
      </c>
      <c r="J601" s="71" t="s">
        <v>1</v>
      </c>
      <c r="K601" s="75"/>
      <c r="L601" s="76">
        <f>IFERROR(VLOOKUP(F601,tblAssignWeightsWithDifficultLv[#All],2,FALSE),"")</f>
        <v>2</v>
      </c>
      <c r="R601" s="117"/>
    </row>
    <row r="602" spans="1:18" x14ac:dyDescent="0.35">
      <c r="A602" s="70">
        <v>45415.540972222225</v>
      </c>
      <c r="B602" s="112" t="s">
        <v>203</v>
      </c>
      <c r="C602" s="77" t="s">
        <v>11</v>
      </c>
      <c r="D602" s="116" t="s">
        <v>135</v>
      </c>
      <c r="E602" s="107" t="s">
        <v>60</v>
      </c>
      <c r="F602" s="71" t="s">
        <v>51</v>
      </c>
      <c r="G602" s="72" t="s">
        <v>3</v>
      </c>
      <c r="H602" s="73" t="str">
        <f>IF(G602="","NA",IF(G602=J602,"Correct","Incorrect"))</f>
        <v>Correct</v>
      </c>
      <c r="I602" s="74">
        <v>1.4120370370370369E-3</v>
      </c>
      <c r="J602" s="71" t="s">
        <v>3</v>
      </c>
      <c r="K602" s="75"/>
      <c r="L602" s="76">
        <f>IFERROR(VLOOKUP(F602,tblAssignWeightsWithDifficultLv[#All],2,FALSE),"")</f>
        <v>2</v>
      </c>
      <c r="R602" s="117"/>
    </row>
    <row r="603" spans="1:18" x14ac:dyDescent="0.35">
      <c r="A603" s="70">
        <v>45415.620833333334</v>
      </c>
      <c r="B603" s="112" t="s">
        <v>207</v>
      </c>
      <c r="C603" s="77" t="s">
        <v>12</v>
      </c>
      <c r="D603" s="116" t="s">
        <v>135</v>
      </c>
      <c r="E603" s="107" t="s">
        <v>60</v>
      </c>
      <c r="F603" s="71" t="s">
        <v>51</v>
      </c>
      <c r="G603" s="72" t="s">
        <v>2</v>
      </c>
      <c r="H603" s="73" t="str">
        <f>IF(G603="","NA",IF(G603=J603,"Correct","Incorrect"))</f>
        <v>Correct</v>
      </c>
      <c r="I603" s="74">
        <v>9.9537037037037042E-4</v>
      </c>
      <c r="J603" s="71" t="s">
        <v>2</v>
      </c>
      <c r="K603" s="75"/>
      <c r="L603" s="76">
        <f>IFERROR(VLOOKUP(F603,tblAssignWeightsWithDifficultLv[#All],2,FALSE),"")</f>
        <v>2</v>
      </c>
    </row>
    <row r="604" spans="1:18" x14ac:dyDescent="0.35">
      <c r="A604" s="70">
        <v>45415.622916666667</v>
      </c>
      <c r="B604" s="112" t="s">
        <v>207</v>
      </c>
      <c r="C604" s="77" t="s">
        <v>12</v>
      </c>
      <c r="D604" s="116" t="s">
        <v>135</v>
      </c>
      <c r="E604" s="107" t="s">
        <v>69</v>
      </c>
      <c r="F604" s="71" t="s">
        <v>51</v>
      </c>
      <c r="G604" s="72" t="s">
        <v>0</v>
      </c>
      <c r="H604" s="73" t="str">
        <f>IF(G604="","NA",IF(G604=J604,"Correct","Incorrect"))</f>
        <v>Correct</v>
      </c>
      <c r="I604" s="74">
        <v>1.3773148148148147E-3</v>
      </c>
      <c r="J604" s="71" t="s">
        <v>0</v>
      </c>
      <c r="K604" s="75"/>
      <c r="L604" s="76">
        <f>IFERROR(VLOOKUP(F604,tblAssignWeightsWithDifficultLv[#All],2,FALSE),"")</f>
        <v>2</v>
      </c>
    </row>
    <row r="605" spans="1:18" x14ac:dyDescent="0.35">
      <c r="A605" s="70">
        <v>45415.623611111114</v>
      </c>
      <c r="B605" s="112" t="s">
        <v>207</v>
      </c>
      <c r="C605" s="77" t="s">
        <v>12</v>
      </c>
      <c r="D605" s="116" t="s">
        <v>135</v>
      </c>
      <c r="E605" s="107" t="s">
        <v>60</v>
      </c>
      <c r="F605" s="71" t="s">
        <v>51</v>
      </c>
      <c r="G605" s="72" t="s">
        <v>4</v>
      </c>
      <c r="H605" s="73" t="str">
        <f>IF(G605="","NA",IF(G605=J605,"Correct","Incorrect"))</f>
        <v>Correct</v>
      </c>
      <c r="I605" s="74">
        <v>1.0763888888888889E-3</v>
      </c>
      <c r="J605" s="71" t="s">
        <v>4</v>
      </c>
      <c r="K605" s="75"/>
      <c r="L605" s="76">
        <f>IFERROR(VLOOKUP(F605,tblAssignWeightsWithDifficultLv[#All],2,FALSE),"")</f>
        <v>2</v>
      </c>
    </row>
    <row r="606" spans="1:18" x14ac:dyDescent="0.35">
      <c r="A606" s="70">
        <v>45415.625694444447</v>
      </c>
      <c r="B606" s="112" t="s">
        <v>207</v>
      </c>
      <c r="C606" s="77" t="s">
        <v>12</v>
      </c>
      <c r="D606" s="116" t="s">
        <v>135</v>
      </c>
      <c r="E606" s="107" t="s">
        <v>69</v>
      </c>
      <c r="F606" s="71" t="s">
        <v>51</v>
      </c>
      <c r="G606" s="72" t="s">
        <v>1</v>
      </c>
      <c r="H606" s="73" t="str">
        <f>IF(G606="","NA",IF(G606=J606,"Correct","Incorrect"))</f>
        <v>Correct</v>
      </c>
      <c r="I606" s="74">
        <v>1.5393518518518519E-3</v>
      </c>
      <c r="J606" s="71" t="s">
        <v>1</v>
      </c>
      <c r="K606" s="75"/>
      <c r="L606" s="76">
        <f>IFERROR(VLOOKUP(F606,tblAssignWeightsWithDifficultLv[#All],2,FALSE),"")</f>
        <v>2</v>
      </c>
    </row>
    <row r="607" spans="1:18" x14ac:dyDescent="0.35">
      <c r="A607" s="70">
        <v>45415.626388888886</v>
      </c>
      <c r="B607" s="112" t="s">
        <v>207</v>
      </c>
      <c r="C607" s="77" t="s">
        <v>12</v>
      </c>
      <c r="D607" s="116" t="s">
        <v>135</v>
      </c>
      <c r="E607" s="107" t="s">
        <v>60</v>
      </c>
      <c r="F607" s="71" t="s">
        <v>51</v>
      </c>
      <c r="G607" s="72" t="s">
        <v>0</v>
      </c>
      <c r="H607" s="73" t="str">
        <f>IF(G607="","NA",IF(G607=J607,"Correct","Incorrect"))</f>
        <v>Correct</v>
      </c>
      <c r="I607" s="74">
        <v>6.8287037037037036E-4</v>
      </c>
      <c r="J607" s="71" t="s">
        <v>0</v>
      </c>
      <c r="K607" s="75"/>
      <c r="L607" s="76">
        <f>IFERROR(VLOOKUP(F607,tblAssignWeightsWithDifficultLv[#All],2,FALSE),"")</f>
        <v>2</v>
      </c>
    </row>
    <row r="608" spans="1:18" x14ac:dyDescent="0.35">
      <c r="A608" s="70">
        <v>45415.628472222219</v>
      </c>
      <c r="B608" s="112" t="s">
        <v>207</v>
      </c>
      <c r="C608" s="77" t="s">
        <v>12</v>
      </c>
      <c r="D608" s="116" t="s">
        <v>135</v>
      </c>
      <c r="E608" s="107" t="s">
        <v>60</v>
      </c>
      <c r="F608" s="71" t="s">
        <v>51</v>
      </c>
      <c r="G608" s="72" t="s">
        <v>0</v>
      </c>
      <c r="H608" s="73" t="str">
        <f>IF(G608="","NA",IF(G608=J608,"Correct","Incorrect"))</f>
        <v>Correct</v>
      </c>
      <c r="I608" s="74">
        <v>7.9861111111111116E-4</v>
      </c>
      <c r="J608" s="71" t="s">
        <v>0</v>
      </c>
      <c r="K608" s="75"/>
      <c r="L608" s="76">
        <f>IFERROR(VLOOKUP(F608,tblAssignWeightsWithDifficultLv[#All],2,FALSE),"")</f>
        <v>2</v>
      </c>
    </row>
    <row r="609" spans="1:12" x14ac:dyDescent="0.35">
      <c r="A609" s="70">
        <v>45415.629861111112</v>
      </c>
      <c r="B609" s="112" t="s">
        <v>207</v>
      </c>
      <c r="C609" s="77" t="s">
        <v>12</v>
      </c>
      <c r="D609" s="116" t="s">
        <v>135</v>
      </c>
      <c r="E609" s="107" t="s">
        <v>69</v>
      </c>
      <c r="F609" s="71" t="s">
        <v>51</v>
      </c>
      <c r="G609" s="72" t="s">
        <v>4</v>
      </c>
      <c r="H609" s="73" t="str">
        <f>IF(G609="","NA",IF(G609=J609,"Correct","Incorrect"))</f>
        <v>Correct</v>
      </c>
      <c r="I609" s="74">
        <v>1.2152777777777778E-3</v>
      </c>
      <c r="J609" s="71" t="s">
        <v>4</v>
      </c>
      <c r="K609" s="75"/>
      <c r="L609" s="76">
        <f>IFERROR(VLOOKUP(F609,tblAssignWeightsWithDifficultLv[#All],2,FALSE),"")</f>
        <v>2</v>
      </c>
    </row>
    <row r="610" spans="1:12" x14ac:dyDescent="0.35">
      <c r="A610" s="70">
        <v>45415.631249999999</v>
      </c>
      <c r="B610" s="112" t="s">
        <v>207</v>
      </c>
      <c r="C610" s="77" t="s">
        <v>12</v>
      </c>
      <c r="D610" s="116" t="s">
        <v>135</v>
      </c>
      <c r="E610" s="107" t="s">
        <v>69</v>
      </c>
      <c r="F610" s="71" t="s">
        <v>51</v>
      </c>
      <c r="G610" s="72" t="s">
        <v>0</v>
      </c>
      <c r="H610" s="73" t="str">
        <f>IF(G610="","NA",IF(G610=J610,"Correct","Incorrect"))</f>
        <v>Incorrect</v>
      </c>
      <c r="I610" s="74">
        <v>1.4699074074074074E-3</v>
      </c>
      <c r="J610" s="71" t="s">
        <v>2</v>
      </c>
      <c r="K610" s="75" t="s">
        <v>208</v>
      </c>
      <c r="L610" s="76">
        <f>IFERROR(VLOOKUP(F610,tblAssignWeightsWithDifficultLv[#All],2,FALSE),"")</f>
        <v>2</v>
      </c>
    </row>
    <row r="611" spans="1:12" x14ac:dyDescent="0.35">
      <c r="A611" s="70">
        <v>45415.634722222225</v>
      </c>
      <c r="B611" s="112" t="s">
        <v>207</v>
      </c>
      <c r="C611" s="77" t="s">
        <v>12</v>
      </c>
      <c r="D611" s="116" t="s">
        <v>135</v>
      </c>
      <c r="E611" s="107" t="s">
        <v>69</v>
      </c>
      <c r="F611" s="71" t="s">
        <v>51</v>
      </c>
      <c r="G611" s="72" t="s">
        <v>4</v>
      </c>
      <c r="H611" s="73" t="str">
        <f>IF(G611="","NA",IF(G611=J611,"Correct","Incorrect"))</f>
        <v>Correct</v>
      </c>
      <c r="I611" s="74">
        <v>1.1342592592592593E-3</v>
      </c>
      <c r="J611" s="71" t="s">
        <v>4</v>
      </c>
      <c r="K611" s="75"/>
      <c r="L611" s="76">
        <f>IFERROR(VLOOKUP(F611,tblAssignWeightsWithDifficultLv[#All],2,FALSE),"")</f>
        <v>2</v>
      </c>
    </row>
    <row r="612" spans="1:12" x14ac:dyDescent="0.35">
      <c r="A612" s="70">
        <v>45415.635416666664</v>
      </c>
      <c r="B612" s="112" t="s">
        <v>207</v>
      </c>
      <c r="C612" s="77" t="s">
        <v>12</v>
      </c>
      <c r="D612" s="116" t="s">
        <v>135</v>
      </c>
      <c r="E612" s="107" t="s">
        <v>69</v>
      </c>
      <c r="F612" s="71" t="s">
        <v>51</v>
      </c>
      <c r="G612" s="72" t="s">
        <v>2</v>
      </c>
      <c r="H612" s="73" t="str">
        <f>IF(G612="","NA",IF(G612=J612,"Correct","Incorrect"))</f>
        <v>Correct</v>
      </c>
      <c r="I612" s="74">
        <v>3.9351851851851852E-4</v>
      </c>
      <c r="J612" s="71" t="s">
        <v>2</v>
      </c>
      <c r="K612" s="75"/>
      <c r="L612" s="76">
        <f>IFERROR(VLOOKUP(F612,tblAssignWeightsWithDifficultLv[#All],2,FALSE),"")</f>
        <v>2</v>
      </c>
    </row>
    <row r="613" spans="1:12" x14ac:dyDescent="0.35">
      <c r="A613" s="70">
        <v>45415.636111111111</v>
      </c>
      <c r="B613" s="112" t="s">
        <v>207</v>
      </c>
      <c r="C613" s="77" t="s">
        <v>12</v>
      </c>
      <c r="D613" s="116" t="s">
        <v>135</v>
      </c>
      <c r="E613" s="107" t="s">
        <v>69</v>
      </c>
      <c r="F613" s="71" t="s">
        <v>51</v>
      </c>
      <c r="G613" s="72" t="s">
        <v>0</v>
      </c>
      <c r="H613" s="73" t="str">
        <f>IF(G613="","NA",IF(G613=J613,"Correct","Incorrect"))</f>
        <v>Correct</v>
      </c>
      <c r="I613" s="74">
        <v>7.291666666666667E-4</v>
      </c>
      <c r="J613" s="71" t="s">
        <v>0</v>
      </c>
      <c r="K613" s="75"/>
      <c r="L613" s="76">
        <f>IFERROR(VLOOKUP(F613,tblAssignWeightsWithDifficultLv[#All],2,FALSE),"")</f>
        <v>2</v>
      </c>
    </row>
    <row r="614" spans="1:12" x14ac:dyDescent="0.35">
      <c r="A614" s="70">
        <v>45415.637499999997</v>
      </c>
      <c r="B614" s="112" t="s">
        <v>207</v>
      </c>
      <c r="C614" s="77" t="s">
        <v>12</v>
      </c>
      <c r="D614" s="116" t="s">
        <v>135</v>
      </c>
      <c r="E614" s="107" t="s">
        <v>69</v>
      </c>
      <c r="F614" s="71" t="s">
        <v>51</v>
      </c>
      <c r="G614" s="72" t="s">
        <v>0</v>
      </c>
      <c r="H614" s="73" t="str">
        <f>IF(G614="","NA",IF(G614=J614,"Correct","Incorrect"))</f>
        <v>Correct</v>
      </c>
      <c r="I614" s="74">
        <v>7.407407407407407E-4</v>
      </c>
      <c r="J614" s="71" t="s">
        <v>0</v>
      </c>
      <c r="K614" s="75"/>
      <c r="L614" s="76">
        <f>IFERROR(VLOOKUP(F614,tblAssignWeightsWithDifficultLv[#All],2,FALSE),"")</f>
        <v>2</v>
      </c>
    </row>
    <row r="615" spans="1:12" x14ac:dyDescent="0.35">
      <c r="A615" s="70">
        <v>45415.638194444444</v>
      </c>
      <c r="B615" s="112" t="s">
        <v>207</v>
      </c>
      <c r="C615" s="77" t="s">
        <v>12</v>
      </c>
      <c r="D615" s="116" t="s">
        <v>135</v>
      </c>
      <c r="E615" s="107" t="s">
        <v>69</v>
      </c>
      <c r="F615" s="71" t="s">
        <v>51</v>
      </c>
      <c r="G615" s="72" t="s">
        <v>2</v>
      </c>
      <c r="H615" s="73" t="str">
        <f>IF(G615="","NA",IF(G615=J615,"Correct","Incorrect"))</f>
        <v>Correct</v>
      </c>
      <c r="I615" s="74">
        <v>1.1111111111111111E-3</v>
      </c>
      <c r="J615" s="71" t="s">
        <v>2</v>
      </c>
      <c r="K615" s="75"/>
      <c r="L615" s="76">
        <f>IFERROR(VLOOKUP(F615,tblAssignWeightsWithDifficultLv[#All],2,FALSE),"")</f>
        <v>2</v>
      </c>
    </row>
    <row r="616" spans="1:12" x14ac:dyDescent="0.35">
      <c r="A616" s="70">
        <v>45415.63958333333</v>
      </c>
      <c r="B616" s="112" t="s">
        <v>207</v>
      </c>
      <c r="C616" s="77" t="s">
        <v>12</v>
      </c>
      <c r="D616" s="116" t="s">
        <v>135</v>
      </c>
      <c r="E616" s="107" t="s">
        <v>69</v>
      </c>
      <c r="F616" s="71" t="s">
        <v>51</v>
      </c>
      <c r="G616" s="72" t="s">
        <v>4</v>
      </c>
      <c r="H616" s="73" t="str">
        <f>IF(G616="","NA",IF(G616=J616,"Correct","Incorrect"))</f>
        <v>Correct</v>
      </c>
      <c r="I616" s="74">
        <v>9.2592592592592596E-4</v>
      </c>
      <c r="J616" s="71" t="s">
        <v>4</v>
      </c>
      <c r="K616" s="75"/>
      <c r="L616" s="76">
        <f>IFERROR(VLOOKUP(F616,tblAssignWeightsWithDifficultLv[#All],2,FALSE),"")</f>
        <v>2</v>
      </c>
    </row>
    <row r="617" spans="1:12" x14ac:dyDescent="0.35">
      <c r="A617" s="70">
        <v>45415.640277777777</v>
      </c>
      <c r="B617" s="112" t="s">
        <v>207</v>
      </c>
      <c r="C617" s="77" t="s">
        <v>12</v>
      </c>
      <c r="D617" s="116" t="s">
        <v>135</v>
      </c>
      <c r="E617" s="107" t="s">
        <v>60</v>
      </c>
      <c r="F617" s="71" t="s">
        <v>51</v>
      </c>
      <c r="G617" s="72" t="s">
        <v>4</v>
      </c>
      <c r="H617" s="73" t="str">
        <f>IF(G617="","NA",IF(G617=J617,"Correct","Incorrect"))</f>
        <v>Correct</v>
      </c>
      <c r="I617" s="74">
        <v>6.7129629629629625E-4</v>
      </c>
      <c r="J617" s="71" t="s">
        <v>4</v>
      </c>
      <c r="K617" s="75"/>
      <c r="L617" s="76">
        <f>IFERROR(VLOOKUP(F617,tblAssignWeightsWithDifficultLv[#All],2,FALSE),"")</f>
        <v>2</v>
      </c>
    </row>
    <row r="618" spans="1:12" x14ac:dyDescent="0.35">
      <c r="A618" s="70">
        <v>45415.640972222223</v>
      </c>
      <c r="B618" s="112" t="s">
        <v>207</v>
      </c>
      <c r="C618" s="77" t="s">
        <v>12</v>
      </c>
      <c r="D618" s="116" t="s">
        <v>135</v>
      </c>
      <c r="E618" s="107" t="s">
        <v>69</v>
      </c>
      <c r="F618" s="71" t="s">
        <v>51</v>
      </c>
      <c r="G618" s="72" t="s">
        <v>1</v>
      </c>
      <c r="H618" s="73" t="str">
        <f>IF(G618="","NA",IF(G618=J618,"Correct","Incorrect"))</f>
        <v>Correct</v>
      </c>
      <c r="I618" s="74">
        <v>5.0925925925925921E-4</v>
      </c>
      <c r="J618" s="71" t="s">
        <v>1</v>
      </c>
      <c r="K618" s="75"/>
      <c r="L618" s="76">
        <f>IFERROR(VLOOKUP(F618,tblAssignWeightsWithDifficultLv[#All],2,FALSE),"")</f>
        <v>2</v>
      </c>
    </row>
    <row r="619" spans="1:12" x14ac:dyDescent="0.35">
      <c r="A619" s="70">
        <v>45415.643055555556</v>
      </c>
      <c r="B619" s="112" t="s">
        <v>207</v>
      </c>
      <c r="C619" s="77" t="s">
        <v>12</v>
      </c>
      <c r="D619" s="116" t="s">
        <v>135</v>
      </c>
      <c r="E619" s="107" t="s">
        <v>60</v>
      </c>
      <c r="F619" s="71" t="s">
        <v>51</v>
      </c>
      <c r="G619" s="72" t="s">
        <v>2</v>
      </c>
      <c r="H619" s="73" t="str">
        <f>IF(G619="","NA",IF(G619=J619,"Correct","Incorrect"))</f>
        <v>Incorrect</v>
      </c>
      <c r="I619" s="74">
        <v>1.6666666666666668E-3</v>
      </c>
      <c r="J619" s="71" t="s">
        <v>1</v>
      </c>
      <c r="K619" s="75"/>
      <c r="L619" s="76">
        <f>IFERROR(VLOOKUP(F619,tblAssignWeightsWithDifficultLv[#All],2,FALSE),"")</f>
        <v>2</v>
      </c>
    </row>
    <row r="620" spans="1:12" x14ac:dyDescent="0.35">
      <c r="A620" s="70">
        <v>45415.648611111108</v>
      </c>
      <c r="B620" s="112" t="s">
        <v>207</v>
      </c>
      <c r="C620" s="77" t="s">
        <v>12</v>
      </c>
      <c r="D620" s="116" t="s">
        <v>135</v>
      </c>
      <c r="E620" s="107" t="s">
        <v>69</v>
      </c>
      <c r="F620" s="71" t="s">
        <v>51</v>
      </c>
      <c r="G620" s="72" t="s">
        <v>3</v>
      </c>
      <c r="H620" s="73" t="str">
        <f>IF(G620="","NA",IF(G620=J620,"Correct","Incorrect"))</f>
        <v>Correct</v>
      </c>
      <c r="I620" s="74">
        <v>1.6782407407407408E-3</v>
      </c>
      <c r="J620" s="71" t="s">
        <v>3</v>
      </c>
      <c r="K620" s="75"/>
      <c r="L620" s="76">
        <f>IFERROR(VLOOKUP(F620,tblAssignWeightsWithDifficultLv[#All],2,FALSE),"")</f>
        <v>2</v>
      </c>
    </row>
    <row r="621" spans="1:12" x14ac:dyDescent="0.35">
      <c r="A621" s="70">
        <v>45415.65</v>
      </c>
      <c r="B621" s="112" t="s">
        <v>207</v>
      </c>
      <c r="C621" s="77" t="s">
        <v>12</v>
      </c>
      <c r="D621" s="116" t="s">
        <v>135</v>
      </c>
      <c r="E621" s="107" t="s">
        <v>60</v>
      </c>
      <c r="F621" s="71" t="s">
        <v>51</v>
      </c>
      <c r="G621" s="72" t="s">
        <v>4</v>
      </c>
      <c r="H621" s="73" t="str">
        <f>IF(G621="","NA",IF(G621=J621,"Correct","Incorrect"))</f>
        <v>Correct</v>
      </c>
      <c r="I621" s="74">
        <v>8.3333333333333339E-4</v>
      </c>
      <c r="J621" s="71" t="s">
        <v>4</v>
      </c>
      <c r="K621" s="75"/>
      <c r="L621" s="76">
        <f>IFERROR(VLOOKUP(F621,tblAssignWeightsWithDifficultLv[#All],2,FALSE),"")</f>
        <v>2</v>
      </c>
    </row>
    <row r="622" spans="1:12" x14ac:dyDescent="0.35">
      <c r="A622" s="70">
        <v>45415.651388888888</v>
      </c>
      <c r="B622" s="112" t="s">
        <v>207</v>
      </c>
      <c r="C622" s="77" t="s">
        <v>12</v>
      </c>
      <c r="D622" s="116" t="s">
        <v>135</v>
      </c>
      <c r="E622" s="107" t="s">
        <v>69</v>
      </c>
      <c r="F622" s="71" t="s">
        <v>51</v>
      </c>
      <c r="G622" s="72" t="s">
        <v>4</v>
      </c>
      <c r="H622" s="73" t="str">
        <f>IF(G622="","NA",IF(G622=J622,"Correct","Incorrect"))</f>
        <v>Correct</v>
      </c>
      <c r="I622" s="74">
        <v>9.6064814814814819E-4</v>
      </c>
      <c r="J622" s="71" t="s">
        <v>4</v>
      </c>
      <c r="K622" s="75"/>
      <c r="L622" s="76">
        <f>IFERROR(VLOOKUP(F622,tblAssignWeightsWithDifficultLv[#All],2,FALSE),"")</f>
        <v>2</v>
      </c>
    </row>
    <row r="623" spans="1:12" x14ac:dyDescent="0.35">
      <c r="A623" s="70">
        <v>45415.668749999997</v>
      </c>
      <c r="B623" s="112" t="s">
        <v>209</v>
      </c>
      <c r="C623" s="77" t="s">
        <v>12</v>
      </c>
      <c r="D623" s="116" t="s">
        <v>135</v>
      </c>
      <c r="E623" s="107" t="s">
        <v>69</v>
      </c>
      <c r="F623" s="71" t="s">
        <v>51</v>
      </c>
      <c r="G623" s="72" t="s">
        <v>3</v>
      </c>
      <c r="H623" s="73" t="str">
        <f>IF(G623="","NA",IF(G623=J623,"Correct","Incorrect"))</f>
        <v>Incorrect</v>
      </c>
      <c r="I623" s="74">
        <v>8.3333333333333339E-4</v>
      </c>
      <c r="J623" s="71" t="s">
        <v>0</v>
      </c>
      <c r="K623" s="75"/>
      <c r="L623" s="76">
        <f>IFERROR(VLOOKUP(F623,tblAssignWeightsWithDifficultLv[#All],2,FALSE),"")</f>
        <v>2</v>
      </c>
    </row>
    <row r="624" spans="1:12" x14ac:dyDescent="0.35">
      <c r="A624" s="70">
        <v>45415.67291666667</v>
      </c>
      <c r="B624" s="112" t="s">
        <v>209</v>
      </c>
      <c r="C624" s="77" t="s">
        <v>12</v>
      </c>
      <c r="D624" s="116" t="s">
        <v>135</v>
      </c>
      <c r="E624" s="107" t="s">
        <v>69</v>
      </c>
      <c r="F624" s="71" t="s">
        <v>51</v>
      </c>
      <c r="G624" s="72" t="s">
        <v>2</v>
      </c>
      <c r="H624" s="73" t="str">
        <f>IF(G624="","NA",IF(G624=J624,"Correct","Incorrect"))</f>
        <v>Correct</v>
      </c>
      <c r="I624" s="74">
        <v>1.0069444444444444E-3</v>
      </c>
      <c r="J624" s="71" t="s">
        <v>2</v>
      </c>
      <c r="K624" s="75"/>
      <c r="L624" s="76">
        <f>IFERROR(VLOOKUP(F624,tblAssignWeightsWithDifficultLv[#All],2,FALSE),"")</f>
        <v>2</v>
      </c>
    </row>
    <row r="625" spans="1:12" x14ac:dyDescent="0.35">
      <c r="A625" s="70">
        <v>45415.675000000003</v>
      </c>
      <c r="B625" s="112" t="s">
        <v>209</v>
      </c>
      <c r="C625" s="77" t="s">
        <v>12</v>
      </c>
      <c r="D625" s="116" t="s">
        <v>135</v>
      </c>
      <c r="E625" s="107" t="s">
        <v>60</v>
      </c>
      <c r="F625" s="71" t="s">
        <v>51</v>
      </c>
      <c r="G625" s="72" t="s">
        <v>3</v>
      </c>
      <c r="H625" s="73" t="str">
        <f>IF(G625="","NA",IF(G625=J625,"Correct","Incorrect"))</f>
        <v>Correct</v>
      </c>
      <c r="I625" s="74">
        <v>1.6435185185185185E-3</v>
      </c>
      <c r="J625" s="71" t="s">
        <v>3</v>
      </c>
      <c r="K625" s="75"/>
      <c r="L625" s="76">
        <f>IFERROR(VLOOKUP(F625,tblAssignWeightsWithDifficultLv[#All],2,FALSE),"")</f>
        <v>2</v>
      </c>
    </row>
    <row r="626" spans="1:12" x14ac:dyDescent="0.35">
      <c r="A626" s="70">
        <v>45415.676388888889</v>
      </c>
      <c r="B626" s="112" t="s">
        <v>209</v>
      </c>
      <c r="C626" s="77" t="s">
        <v>12</v>
      </c>
      <c r="D626" s="116" t="s">
        <v>135</v>
      </c>
      <c r="E626" s="107" t="s">
        <v>60</v>
      </c>
      <c r="F626" s="71" t="s">
        <v>51</v>
      </c>
      <c r="G626" s="72" t="s">
        <v>0</v>
      </c>
      <c r="H626" s="73" t="str">
        <f>IF(G626="","NA",IF(G626=J626,"Correct","Incorrect"))</f>
        <v>Correct</v>
      </c>
      <c r="I626" s="74">
        <v>1.5625000000000001E-3</v>
      </c>
      <c r="J626" s="71" t="s">
        <v>0</v>
      </c>
      <c r="K626" s="75"/>
      <c r="L626" s="76">
        <f>IFERROR(VLOOKUP(F626,tblAssignWeightsWithDifficultLv[#All],2,FALSE),"")</f>
        <v>2</v>
      </c>
    </row>
    <row r="627" spans="1:12" x14ac:dyDescent="0.35">
      <c r="A627" s="70">
        <v>45415.678472222222</v>
      </c>
      <c r="B627" s="112" t="s">
        <v>209</v>
      </c>
      <c r="C627" s="77" t="s">
        <v>12</v>
      </c>
      <c r="D627" s="116" t="s">
        <v>135</v>
      </c>
      <c r="E627" s="107" t="s">
        <v>69</v>
      </c>
      <c r="F627" s="71" t="s">
        <v>51</v>
      </c>
      <c r="G627" s="72" t="s">
        <v>0</v>
      </c>
      <c r="H627" s="73" t="str">
        <f>IF(G627="","NA",IF(G627=J627,"Correct","Incorrect"))</f>
        <v>Incorrect</v>
      </c>
      <c r="I627" s="74">
        <v>1.0648148148148149E-3</v>
      </c>
      <c r="J627" s="71" t="s">
        <v>3</v>
      </c>
      <c r="K627" s="75"/>
      <c r="L627" s="76">
        <f>IFERROR(VLOOKUP(F627,tblAssignWeightsWithDifficultLv[#All],2,FALSE),"")</f>
        <v>2</v>
      </c>
    </row>
    <row r="628" spans="1:12" x14ac:dyDescent="0.35">
      <c r="A628" s="70">
        <v>45415.681944444441</v>
      </c>
      <c r="B628" s="112" t="s">
        <v>209</v>
      </c>
      <c r="C628" s="77" t="s">
        <v>12</v>
      </c>
      <c r="D628" s="116" t="s">
        <v>135</v>
      </c>
      <c r="E628" s="107" t="s">
        <v>69</v>
      </c>
      <c r="F628" s="71" t="s">
        <v>52</v>
      </c>
      <c r="G628" s="72" t="s">
        <v>1</v>
      </c>
      <c r="H628" s="73" t="str">
        <f>IF(G628="","NA",IF(G628=J628,"Correct","Incorrect"))</f>
        <v>Incorrect</v>
      </c>
      <c r="I628" s="74">
        <v>1.2847222222222223E-3</v>
      </c>
      <c r="J628" s="71" t="s">
        <v>3</v>
      </c>
      <c r="K628" s="75"/>
      <c r="L628" s="76">
        <f>IFERROR(VLOOKUP(F628,tblAssignWeightsWithDifficultLv[#All],2,FALSE),"")</f>
        <v>4</v>
      </c>
    </row>
    <row r="629" spans="1:12" x14ac:dyDescent="0.35">
      <c r="A629" s="70">
        <v>45415.686111111114</v>
      </c>
      <c r="B629" s="112" t="s">
        <v>209</v>
      </c>
      <c r="C629" s="77" t="s">
        <v>12</v>
      </c>
      <c r="D629" s="116" t="s">
        <v>135</v>
      </c>
      <c r="E629" s="107" t="s">
        <v>69</v>
      </c>
      <c r="F629" s="71" t="s">
        <v>52</v>
      </c>
      <c r="G629" s="72" t="s">
        <v>4</v>
      </c>
      <c r="H629" s="73" t="str">
        <f>IF(G629="","NA",IF(G629=J629,"Correct","Incorrect"))</f>
        <v>Incorrect</v>
      </c>
      <c r="I629" s="74">
        <v>1.4004629629629629E-3</v>
      </c>
      <c r="J629" s="71" t="s">
        <v>2</v>
      </c>
      <c r="K629" s="75"/>
      <c r="L629" s="76">
        <f>IFERROR(VLOOKUP(F629,tblAssignWeightsWithDifficultLv[#All],2,FALSE),"")</f>
        <v>4</v>
      </c>
    </row>
    <row r="630" spans="1:12" x14ac:dyDescent="0.35">
      <c r="A630" s="70">
        <v>45415.688888888886</v>
      </c>
      <c r="B630" s="112" t="s">
        <v>209</v>
      </c>
      <c r="C630" s="77" t="s">
        <v>12</v>
      </c>
      <c r="D630" s="116" t="s">
        <v>135</v>
      </c>
      <c r="E630" s="107" t="s">
        <v>60</v>
      </c>
      <c r="F630" s="71" t="s">
        <v>52</v>
      </c>
      <c r="G630" s="72" t="s">
        <v>0</v>
      </c>
      <c r="H630" s="73" t="str">
        <f>IF(G630="","NA",IF(G630=J630,"Correct","Incorrect"))</f>
        <v>Correct</v>
      </c>
      <c r="I630" s="74">
        <v>1.3773148148148147E-3</v>
      </c>
      <c r="J630" s="71" t="s">
        <v>0</v>
      </c>
      <c r="K630" s="75"/>
      <c r="L630" s="76">
        <f>IFERROR(VLOOKUP(F630,tblAssignWeightsWithDifficultLv[#All],2,FALSE),"")</f>
        <v>4</v>
      </c>
    </row>
    <row r="631" spans="1:12" x14ac:dyDescent="0.35">
      <c r="A631" s="70">
        <v>45415.690972222219</v>
      </c>
      <c r="B631" s="112" t="s">
        <v>209</v>
      </c>
      <c r="C631" s="77" t="s">
        <v>12</v>
      </c>
      <c r="D631" s="116" t="s">
        <v>135</v>
      </c>
      <c r="E631" s="107" t="s">
        <v>60</v>
      </c>
      <c r="F631" s="71" t="s">
        <v>52</v>
      </c>
      <c r="G631" s="72" t="s">
        <v>0</v>
      </c>
      <c r="H631" s="73" t="str">
        <f>IF(G631="","NA",IF(G631=J631,"Correct","Incorrect"))</f>
        <v>Incorrect</v>
      </c>
      <c r="I631" s="74">
        <v>1.5393518518518519E-3</v>
      </c>
      <c r="J631" s="71" t="s">
        <v>4</v>
      </c>
      <c r="K631" s="75"/>
      <c r="L631" s="76">
        <f>IFERROR(VLOOKUP(F631,tblAssignWeightsWithDifficultLv[#All],2,FALSE),"")</f>
        <v>4</v>
      </c>
    </row>
    <row r="632" spans="1:12" x14ac:dyDescent="0.35">
      <c r="A632" s="70">
        <v>45415.693055555559</v>
      </c>
      <c r="B632" s="112" t="s">
        <v>209</v>
      </c>
      <c r="C632" s="77" t="s">
        <v>12</v>
      </c>
      <c r="D632" s="116" t="s">
        <v>135</v>
      </c>
      <c r="E632" s="107" t="s">
        <v>69</v>
      </c>
      <c r="F632" s="71" t="s">
        <v>51</v>
      </c>
      <c r="G632" s="72" t="s">
        <v>3</v>
      </c>
      <c r="H632" s="73" t="str">
        <f>IF(G632="","NA",IF(G632=J632,"Correct","Incorrect"))</f>
        <v>Incorrect</v>
      </c>
      <c r="I632" s="74">
        <v>1.238425925925926E-3</v>
      </c>
      <c r="J632" s="71" t="s">
        <v>0</v>
      </c>
      <c r="K632" s="75"/>
      <c r="L632" s="76">
        <f>IFERROR(VLOOKUP(F632,tblAssignWeightsWithDifficultLv[#All],2,FALSE),"")</f>
        <v>2</v>
      </c>
    </row>
    <row r="633" spans="1:12" x14ac:dyDescent="0.35">
      <c r="A633" s="70">
        <v>45415.696527777778</v>
      </c>
      <c r="B633" s="112" t="s">
        <v>209</v>
      </c>
      <c r="C633" s="77" t="s">
        <v>12</v>
      </c>
      <c r="D633" s="116" t="s">
        <v>135</v>
      </c>
      <c r="E633" s="107" t="s">
        <v>69</v>
      </c>
      <c r="F633" s="71" t="s">
        <v>52</v>
      </c>
      <c r="G633" s="72" t="s">
        <v>0</v>
      </c>
      <c r="H633" s="73" t="str">
        <f>IF(G633="","NA",IF(G633=J633,"Correct","Incorrect"))</f>
        <v>Incorrect</v>
      </c>
      <c r="I633" s="74">
        <v>1.261574074074074E-3</v>
      </c>
      <c r="J633" s="71" t="s">
        <v>1</v>
      </c>
      <c r="K633" s="75"/>
      <c r="L633" s="76">
        <f>IFERROR(VLOOKUP(F633,tblAssignWeightsWithDifficultLv[#All],2,FALSE),"")</f>
        <v>4</v>
      </c>
    </row>
    <row r="634" spans="1:12" x14ac:dyDescent="0.35">
      <c r="A634" s="70">
        <v>45415.698611111111</v>
      </c>
      <c r="B634" s="112" t="s">
        <v>209</v>
      </c>
      <c r="C634" s="77" t="s">
        <v>12</v>
      </c>
      <c r="D634" s="116" t="s">
        <v>135</v>
      </c>
      <c r="E634" s="107" t="s">
        <v>69</v>
      </c>
      <c r="F634" s="71" t="s">
        <v>51</v>
      </c>
      <c r="G634" s="72" t="s">
        <v>0</v>
      </c>
      <c r="H634" s="73" t="str">
        <f>IF(G634="","NA",IF(G634=J634,"Correct","Incorrect"))</f>
        <v>Incorrect</v>
      </c>
      <c r="I634" s="74">
        <v>1.0185185185185184E-3</v>
      </c>
      <c r="J634" s="71" t="s">
        <v>1</v>
      </c>
      <c r="K634" s="75"/>
      <c r="L634" s="76">
        <f>IFERROR(VLOOKUP(F634,tblAssignWeightsWithDifficultLv[#All],2,FALSE),"")</f>
        <v>2</v>
      </c>
    </row>
    <row r="635" spans="1:12" x14ac:dyDescent="0.35">
      <c r="A635" s="70">
        <v>45415.703472222223</v>
      </c>
      <c r="B635" s="112" t="s">
        <v>209</v>
      </c>
      <c r="C635" s="77" t="s">
        <v>12</v>
      </c>
      <c r="D635" s="116" t="s">
        <v>135</v>
      </c>
      <c r="E635" s="107" t="s">
        <v>69</v>
      </c>
      <c r="F635" s="71" t="s">
        <v>52</v>
      </c>
      <c r="G635" s="72" t="s">
        <v>0</v>
      </c>
      <c r="H635" s="73" t="str">
        <f>IF(G635="","NA",IF(G635=J635,"Correct","Incorrect"))</f>
        <v>Correct</v>
      </c>
      <c r="I635" s="74">
        <v>6.5972222222222224E-4</v>
      </c>
      <c r="J635" s="71" t="s">
        <v>0</v>
      </c>
      <c r="K635" s="75"/>
      <c r="L635" s="76">
        <f>IFERROR(VLOOKUP(F635,tblAssignWeightsWithDifficultLv[#All],2,FALSE),"")</f>
        <v>4</v>
      </c>
    </row>
    <row r="636" spans="1:12" x14ac:dyDescent="0.35">
      <c r="A636" s="70">
        <v>45415.704861111109</v>
      </c>
      <c r="B636" s="112" t="s">
        <v>209</v>
      </c>
      <c r="C636" s="77" t="s">
        <v>12</v>
      </c>
      <c r="D636" s="116" t="s">
        <v>135</v>
      </c>
      <c r="E636" s="107" t="s">
        <v>60</v>
      </c>
      <c r="F636" s="71" t="s">
        <v>52</v>
      </c>
      <c r="G636" s="72" t="s">
        <v>1</v>
      </c>
      <c r="H636" s="73" t="str">
        <f>IF(G636="","NA",IF(G636=J636,"Correct","Incorrect"))</f>
        <v>Correct</v>
      </c>
      <c r="I636" s="74">
        <v>1.261574074074074E-3</v>
      </c>
      <c r="J636" s="71" t="s">
        <v>1</v>
      </c>
      <c r="K636" s="75"/>
      <c r="L636" s="76">
        <f>IFERROR(VLOOKUP(F636,tblAssignWeightsWithDifficultLv[#All],2,FALSE),"")</f>
        <v>4</v>
      </c>
    </row>
    <row r="637" spans="1:12" x14ac:dyDescent="0.35">
      <c r="A637" s="70">
        <v>45415.706944444442</v>
      </c>
      <c r="B637" s="112" t="s">
        <v>209</v>
      </c>
      <c r="C637" s="77" t="s">
        <v>12</v>
      </c>
      <c r="D637" s="116" t="s">
        <v>135</v>
      </c>
      <c r="E637" s="107" t="s">
        <v>69</v>
      </c>
      <c r="F637" s="71" t="s">
        <v>51</v>
      </c>
      <c r="G637" s="72" t="s">
        <v>2</v>
      </c>
      <c r="H637" s="73" t="str">
        <f>IF(G637="","NA",IF(G637=J637,"Correct","Incorrect"))</f>
        <v>Correct</v>
      </c>
      <c r="I637" s="74">
        <v>7.5231481481481482E-4</v>
      </c>
      <c r="J637" s="71" t="s">
        <v>2</v>
      </c>
      <c r="K637" s="75"/>
      <c r="L637" s="76">
        <f>IFERROR(VLOOKUP(F637,tblAssignWeightsWithDifficultLv[#All],2,FALSE),"")</f>
        <v>2</v>
      </c>
    </row>
    <row r="638" spans="1:12" x14ac:dyDescent="0.35">
      <c r="A638" s="70">
        <v>45415.707638888889</v>
      </c>
      <c r="B638" s="112" t="s">
        <v>209</v>
      </c>
      <c r="C638" s="77" t="s">
        <v>12</v>
      </c>
      <c r="D638" s="116" t="s">
        <v>135</v>
      </c>
      <c r="E638" s="107" t="s">
        <v>69</v>
      </c>
      <c r="F638" s="71" t="s">
        <v>51</v>
      </c>
      <c r="G638" s="72" t="s">
        <v>4</v>
      </c>
      <c r="H638" s="73" t="str">
        <f>IF(G638="","NA",IF(G638=J638,"Correct","Incorrect"))</f>
        <v>Incorrect</v>
      </c>
      <c r="I638" s="74">
        <v>7.407407407407407E-4</v>
      </c>
      <c r="J638" s="71" t="s">
        <v>3</v>
      </c>
      <c r="K638" s="75"/>
      <c r="L638" s="76">
        <f>IFERROR(VLOOKUP(F638,tblAssignWeightsWithDifficultLv[#All],2,FALSE),"")</f>
        <v>2</v>
      </c>
    </row>
    <row r="639" spans="1:12" x14ac:dyDescent="0.35">
      <c r="A639" s="70">
        <v>45418.445138888892</v>
      </c>
      <c r="B639" s="112" t="s">
        <v>209</v>
      </c>
      <c r="C639" s="77" t="s">
        <v>12</v>
      </c>
      <c r="D639" s="116" t="s">
        <v>135</v>
      </c>
      <c r="E639" s="107" t="s">
        <v>69</v>
      </c>
      <c r="F639" s="71" t="s">
        <v>51</v>
      </c>
      <c r="G639" s="72" t="s">
        <v>1</v>
      </c>
      <c r="H639" s="73" t="str">
        <f>IF(G639="","NA",IF(G639=J639,"Correct","Incorrect"))</f>
        <v>Correct</v>
      </c>
      <c r="I639" s="74">
        <v>2.4652777777777776E-3</v>
      </c>
      <c r="J639" s="71" t="s">
        <v>1</v>
      </c>
      <c r="K639" s="75"/>
      <c r="L639" s="76">
        <f>IFERROR(VLOOKUP(F639,tblAssignWeightsWithDifficultLv[#All],2,FALSE),"")</f>
        <v>2</v>
      </c>
    </row>
    <row r="640" spans="1:12" x14ac:dyDescent="0.35">
      <c r="A640" s="70">
        <v>45418.449305555558</v>
      </c>
      <c r="B640" s="112" t="s">
        <v>209</v>
      </c>
      <c r="C640" s="77" t="s">
        <v>12</v>
      </c>
      <c r="D640" s="116" t="s">
        <v>135</v>
      </c>
      <c r="E640" s="107" t="s">
        <v>69</v>
      </c>
      <c r="F640" s="71" t="s">
        <v>51</v>
      </c>
      <c r="G640" s="72" t="s">
        <v>0</v>
      </c>
      <c r="H640" s="73" t="str">
        <f>IF(G640="","NA",IF(G640=J640,"Correct","Incorrect"))</f>
        <v>Incorrect</v>
      </c>
      <c r="I640" s="74">
        <v>1.9675925925925924E-3</v>
      </c>
      <c r="J640" s="71" t="s">
        <v>1</v>
      </c>
      <c r="K640" s="75"/>
      <c r="L640" s="76">
        <f>IFERROR(VLOOKUP(F640,tblAssignWeightsWithDifficultLv[#All],2,FALSE),"")</f>
        <v>2</v>
      </c>
    </row>
    <row r="641" spans="1:12" x14ac:dyDescent="0.35">
      <c r="A641" s="70">
        <v>45418.45416666667</v>
      </c>
      <c r="B641" s="112" t="s">
        <v>209</v>
      </c>
      <c r="C641" s="77" t="s">
        <v>12</v>
      </c>
      <c r="D641" s="116" t="s">
        <v>135</v>
      </c>
      <c r="E641" s="107" t="s">
        <v>69</v>
      </c>
      <c r="F641" s="71" t="s">
        <v>51</v>
      </c>
      <c r="G641" s="72" t="s">
        <v>3</v>
      </c>
      <c r="H641" s="73" t="str">
        <f>IF(G641="","NA",IF(G641=J641,"Correct","Incorrect"))</f>
        <v>Incorrect</v>
      </c>
      <c r="I641" s="74">
        <v>2.0949074074074073E-3</v>
      </c>
      <c r="J641" s="71" t="s">
        <v>1</v>
      </c>
      <c r="K641" s="75"/>
      <c r="L641" s="76">
        <f>IFERROR(VLOOKUP(F641,tblAssignWeightsWithDifficultLv[#All],2,FALSE),"")</f>
        <v>2</v>
      </c>
    </row>
    <row r="642" spans="1:12" x14ac:dyDescent="0.35">
      <c r="A642" s="70">
        <v>45418.457638888889</v>
      </c>
      <c r="B642" s="112" t="s">
        <v>209</v>
      </c>
      <c r="C642" s="77" t="s">
        <v>12</v>
      </c>
      <c r="D642" s="116" t="s">
        <v>135</v>
      </c>
      <c r="E642" s="107" t="s">
        <v>69</v>
      </c>
      <c r="F642" s="71" t="s">
        <v>52</v>
      </c>
      <c r="G642" s="72" t="s">
        <v>2</v>
      </c>
      <c r="H642" s="73" t="str">
        <f>IF(G642="","NA",IF(G642=J642,"Correct","Incorrect"))</f>
        <v>Incorrect</v>
      </c>
      <c r="I642" s="74">
        <v>1.8865740740740742E-3</v>
      </c>
      <c r="J642" s="71" t="s">
        <v>1</v>
      </c>
      <c r="K642" s="75"/>
      <c r="L642" s="76">
        <f>IFERROR(VLOOKUP(F642,tblAssignWeightsWithDifficultLv[#All],2,FALSE),"")</f>
        <v>4</v>
      </c>
    </row>
    <row r="643" spans="1:12" x14ac:dyDescent="0.35">
      <c r="A643" s="70">
        <v>45418.599305555559</v>
      </c>
      <c r="B643" s="112" t="s">
        <v>211</v>
      </c>
      <c r="C643" s="77" t="s">
        <v>5</v>
      </c>
      <c r="D643" s="116" t="s">
        <v>135</v>
      </c>
      <c r="E643" s="107" t="s">
        <v>35</v>
      </c>
      <c r="F643" s="71" t="s">
        <v>51</v>
      </c>
      <c r="G643" s="72" t="s">
        <v>2</v>
      </c>
      <c r="H643" s="73" t="str">
        <f>IF(G643="","NA",IF(G643=J643,"Correct","Incorrect"))</f>
        <v>Correct</v>
      </c>
      <c r="I643" s="74">
        <v>3.8888888888888888E-3</v>
      </c>
      <c r="J643" s="71" t="s">
        <v>2</v>
      </c>
      <c r="K643" s="75"/>
      <c r="L643" s="76">
        <f>IFERROR(VLOOKUP(F643,tblAssignWeightsWithDifficultLv[#All],2,FALSE),"")</f>
        <v>2</v>
      </c>
    </row>
    <row r="644" spans="1:12" x14ac:dyDescent="0.35">
      <c r="A644" s="70">
        <v>45418.601388888892</v>
      </c>
      <c r="B644" s="112" t="s">
        <v>211</v>
      </c>
      <c r="C644" s="77" t="s">
        <v>5</v>
      </c>
      <c r="D644" s="116" t="s">
        <v>135</v>
      </c>
      <c r="E644" s="107" t="s">
        <v>41</v>
      </c>
      <c r="F644" s="71" t="s">
        <v>51</v>
      </c>
      <c r="G644" s="72" t="s">
        <v>3</v>
      </c>
      <c r="H644" s="73" t="str">
        <f>IF(G644="","NA",IF(G644=J644,"Correct","Incorrect"))</f>
        <v>Incorrect</v>
      </c>
      <c r="I644" s="74">
        <v>1.9560185185185184E-3</v>
      </c>
      <c r="J644" s="71" t="s">
        <v>0</v>
      </c>
      <c r="K644" s="75"/>
      <c r="L644" s="76">
        <f>IFERROR(VLOOKUP(F644,tblAssignWeightsWithDifficultLv[#All],2,FALSE),"")</f>
        <v>2</v>
      </c>
    </row>
    <row r="645" spans="1:12" x14ac:dyDescent="0.35">
      <c r="A645" s="70">
        <v>45418.602083333331</v>
      </c>
      <c r="B645" s="112" t="s">
        <v>211</v>
      </c>
      <c r="C645" s="77" t="s">
        <v>5</v>
      </c>
      <c r="D645" s="116" t="s">
        <v>135</v>
      </c>
      <c r="E645" s="107" t="s">
        <v>37</v>
      </c>
      <c r="F645" s="71" t="s">
        <v>51</v>
      </c>
      <c r="G645" s="72" t="s">
        <v>1</v>
      </c>
      <c r="H645" s="73" t="str">
        <f>IF(G645="","NA",IF(G645=J645,"Correct","Incorrect"))</f>
        <v>Incorrect</v>
      </c>
      <c r="I645" s="74">
        <v>1.0185185185185184E-3</v>
      </c>
      <c r="J645" s="71" t="s">
        <v>4</v>
      </c>
      <c r="K645" s="75"/>
      <c r="L645" s="76">
        <f>IFERROR(VLOOKUP(F645,tblAssignWeightsWithDifficultLv[#All],2,FALSE),"")</f>
        <v>2</v>
      </c>
    </row>
    <row r="646" spans="1:12" x14ac:dyDescent="0.35">
      <c r="A646" s="70">
        <v>45418.603472222225</v>
      </c>
      <c r="B646" s="112" t="s">
        <v>211</v>
      </c>
      <c r="C646" s="77" t="s">
        <v>5</v>
      </c>
      <c r="D646" s="116" t="s">
        <v>135</v>
      </c>
      <c r="E646" s="107" t="s">
        <v>36</v>
      </c>
      <c r="F646" s="71" t="s">
        <v>51</v>
      </c>
      <c r="G646" s="72" t="s">
        <v>3</v>
      </c>
      <c r="H646" s="73" t="str">
        <f>IF(G646="","NA",IF(G646=J646,"Correct","Incorrect"))</f>
        <v>Correct</v>
      </c>
      <c r="I646" s="74">
        <v>1.1226851851851851E-3</v>
      </c>
      <c r="J646" s="71" t="s">
        <v>3</v>
      </c>
      <c r="K646" s="75"/>
      <c r="L646" s="76">
        <f>IFERROR(VLOOKUP(F646,tblAssignWeightsWithDifficultLv[#All],2,FALSE),"")</f>
        <v>2</v>
      </c>
    </row>
    <row r="647" spans="1:12" x14ac:dyDescent="0.35">
      <c r="A647" s="70">
        <v>45418.604166666664</v>
      </c>
      <c r="B647" s="112" t="s">
        <v>211</v>
      </c>
      <c r="C647" s="77" t="s">
        <v>5</v>
      </c>
      <c r="D647" s="116" t="s">
        <v>135</v>
      </c>
      <c r="E647" s="107" t="s">
        <v>35</v>
      </c>
      <c r="F647" s="71" t="s">
        <v>51</v>
      </c>
      <c r="G647" s="72" t="s">
        <v>1</v>
      </c>
      <c r="H647" s="73" t="str">
        <f>IF(G647="","NA",IF(G647=J647,"Correct","Incorrect"))</f>
        <v>Incorrect</v>
      </c>
      <c r="I647" s="74">
        <v>5.4398148148148144E-4</v>
      </c>
      <c r="J647" s="71" t="s">
        <v>0</v>
      </c>
      <c r="K647" s="75"/>
      <c r="L647" s="76">
        <f>IFERROR(VLOOKUP(F647,tblAssignWeightsWithDifficultLv[#All],2,FALSE),"")</f>
        <v>2</v>
      </c>
    </row>
    <row r="648" spans="1:12" x14ac:dyDescent="0.35">
      <c r="A648" s="70">
        <v>45418.605555555558</v>
      </c>
      <c r="B648" s="112" t="s">
        <v>211</v>
      </c>
      <c r="C648" s="77" t="s">
        <v>5</v>
      </c>
      <c r="D648" s="116" t="s">
        <v>135</v>
      </c>
      <c r="E648" s="107" t="s">
        <v>36</v>
      </c>
      <c r="F648" s="71" t="s">
        <v>51</v>
      </c>
      <c r="G648" s="72" t="s">
        <v>0</v>
      </c>
      <c r="H648" s="73" t="str">
        <f>IF(G648="","NA",IF(G648=J648,"Correct","Incorrect"))</f>
        <v>Incorrect</v>
      </c>
      <c r="I648" s="74">
        <v>1.0995370370370371E-3</v>
      </c>
      <c r="J648" s="71" t="s">
        <v>1</v>
      </c>
      <c r="K648" s="75"/>
      <c r="L648" s="76">
        <f>IFERROR(VLOOKUP(F648,tblAssignWeightsWithDifficultLv[#All],2,FALSE),"")</f>
        <v>2</v>
      </c>
    </row>
    <row r="649" spans="1:12" x14ac:dyDescent="0.35">
      <c r="A649" s="70">
        <v>45418.605555555558</v>
      </c>
      <c r="B649" s="112" t="s">
        <v>211</v>
      </c>
      <c r="C649" s="77" t="s">
        <v>5</v>
      </c>
      <c r="D649" s="116" t="s">
        <v>135</v>
      </c>
      <c r="E649" s="107" t="s">
        <v>37</v>
      </c>
      <c r="F649" s="71" t="s">
        <v>51</v>
      </c>
      <c r="G649" s="72" t="s">
        <v>3</v>
      </c>
      <c r="H649" s="73" t="str">
        <f>IF(G649="","NA",IF(G649=J649,"Correct","Incorrect"))</f>
        <v>Incorrect</v>
      </c>
      <c r="I649" s="74">
        <v>3.1250000000000001E-4</v>
      </c>
      <c r="J649" s="71" t="s">
        <v>0</v>
      </c>
      <c r="K649" s="75"/>
      <c r="L649" s="76">
        <f>IFERROR(VLOOKUP(F649,tblAssignWeightsWithDifficultLv[#All],2,FALSE),"")</f>
        <v>2</v>
      </c>
    </row>
    <row r="650" spans="1:12" x14ac:dyDescent="0.35">
      <c r="A650" s="70">
        <v>45418.606249999997</v>
      </c>
      <c r="B650" s="112" t="s">
        <v>211</v>
      </c>
      <c r="C650" s="77" t="s">
        <v>5</v>
      </c>
      <c r="D650" s="116" t="s">
        <v>135</v>
      </c>
      <c r="E650" s="107" t="s">
        <v>36</v>
      </c>
      <c r="F650" s="71" t="s">
        <v>51</v>
      </c>
      <c r="G650" s="72" t="s">
        <v>4</v>
      </c>
      <c r="H650" s="73" t="str">
        <f>IF(G650="","NA",IF(G650=J650,"Correct","Incorrect"))</f>
        <v>Correct</v>
      </c>
      <c r="I650" s="74">
        <v>4.2824074074074075E-4</v>
      </c>
      <c r="J650" s="71" t="s">
        <v>4</v>
      </c>
      <c r="K650" s="75"/>
      <c r="L650" s="76">
        <f>IFERROR(VLOOKUP(F650,tblAssignWeightsWithDifficultLv[#All],2,FALSE),"")</f>
        <v>2</v>
      </c>
    </row>
    <row r="651" spans="1:12" x14ac:dyDescent="0.35">
      <c r="A651" s="70">
        <v>45420.670138888891</v>
      </c>
      <c r="B651" s="112" t="s">
        <v>211</v>
      </c>
      <c r="C651" s="77" t="s">
        <v>5</v>
      </c>
      <c r="D651" s="116" t="s">
        <v>135</v>
      </c>
      <c r="E651" s="118" t="s">
        <v>41</v>
      </c>
      <c r="F651" s="71" t="s">
        <v>53</v>
      </c>
      <c r="G651" s="72" t="s">
        <v>3</v>
      </c>
      <c r="H651" s="73" t="str">
        <f>IF(G651="","NA",IF(G651=J651,"Correct","Incorrect"))</f>
        <v>Incorrect</v>
      </c>
      <c r="I651" s="74">
        <v>6.1574074074074074E-3</v>
      </c>
      <c r="J651" s="71" t="s">
        <v>4</v>
      </c>
      <c r="K651" s="75"/>
      <c r="L651" s="76">
        <f>IFERROR(VLOOKUP(F651,tblAssignWeightsWithDifficultLv[#All],2,FALSE),"")</f>
        <v>6</v>
      </c>
    </row>
    <row r="652" spans="1:12" x14ac:dyDescent="0.35">
      <c r="A652" s="70">
        <v>45420.672222222223</v>
      </c>
      <c r="B652" s="112" t="s">
        <v>211</v>
      </c>
      <c r="C652" s="77" t="s">
        <v>5</v>
      </c>
      <c r="D652" s="116" t="s">
        <v>135</v>
      </c>
      <c r="E652" s="118" t="s">
        <v>41</v>
      </c>
      <c r="F652" s="71" t="s">
        <v>53</v>
      </c>
      <c r="G652" s="72" t="s">
        <v>4</v>
      </c>
      <c r="H652" s="73" t="str">
        <f>IF(G652="","NA",IF(G652=J652,"Correct","Incorrect"))</f>
        <v>Incorrect</v>
      </c>
      <c r="I652" s="74">
        <v>1.8865740740740742E-3</v>
      </c>
      <c r="J652" s="71" t="s">
        <v>0</v>
      </c>
      <c r="K652" s="75"/>
      <c r="L652" s="76">
        <f>IFERROR(VLOOKUP(F652,tblAssignWeightsWithDifficultLv[#All],2,FALSE),"")</f>
        <v>6</v>
      </c>
    </row>
    <row r="653" spans="1:12" x14ac:dyDescent="0.35">
      <c r="A653" s="70">
        <v>45420.673611111109</v>
      </c>
      <c r="B653" s="112" t="s">
        <v>211</v>
      </c>
      <c r="C653" s="77" t="s">
        <v>5</v>
      </c>
      <c r="D653" s="116" t="s">
        <v>135</v>
      </c>
      <c r="E653" s="118" t="s">
        <v>41</v>
      </c>
      <c r="F653" s="71" t="s">
        <v>53</v>
      </c>
      <c r="G653" s="72" t="s">
        <v>2</v>
      </c>
      <c r="H653" s="73" t="str">
        <f>IF(G653="","NA",IF(G653=J653,"Correct","Incorrect"))</f>
        <v>Correct</v>
      </c>
      <c r="I653" s="74">
        <v>1.0532407407407407E-3</v>
      </c>
      <c r="J653" s="71" t="s">
        <v>2</v>
      </c>
      <c r="K653" s="75"/>
      <c r="L653" s="76">
        <f>IFERROR(VLOOKUP(F653,tblAssignWeightsWithDifficultLv[#All],2,FALSE),"")</f>
        <v>6</v>
      </c>
    </row>
    <row r="654" spans="1:12" x14ac:dyDescent="0.35">
      <c r="A654" s="70">
        <v>45420.674305555556</v>
      </c>
      <c r="B654" s="112" t="s">
        <v>211</v>
      </c>
      <c r="C654" s="77" t="s">
        <v>5</v>
      </c>
      <c r="D654" s="116" t="s">
        <v>135</v>
      </c>
      <c r="E654" s="118" t="s">
        <v>41</v>
      </c>
      <c r="F654" s="71" t="s">
        <v>53</v>
      </c>
      <c r="G654" s="72" t="s">
        <v>1</v>
      </c>
      <c r="H654" s="73" t="str">
        <f>IF(G654="","NA",IF(G654=J654,"Correct","Incorrect"))</f>
        <v>Correct</v>
      </c>
      <c r="I654" s="74">
        <v>8.7962962962962962E-4</v>
      </c>
      <c r="J654" s="71" t="s">
        <v>1</v>
      </c>
      <c r="K654" s="75"/>
      <c r="L654" s="76">
        <f>IFERROR(VLOOKUP(F654,tblAssignWeightsWithDifficultLv[#All],2,FALSE),"")</f>
        <v>6</v>
      </c>
    </row>
    <row r="655" spans="1:12" x14ac:dyDescent="0.35">
      <c r="A655" s="70">
        <v>45420.676388888889</v>
      </c>
      <c r="B655" s="112" t="s">
        <v>211</v>
      </c>
      <c r="C655" s="77" t="s">
        <v>5</v>
      </c>
      <c r="D655" s="116" t="s">
        <v>135</v>
      </c>
      <c r="E655" s="118" t="s">
        <v>41</v>
      </c>
      <c r="F655" s="71" t="s">
        <v>53</v>
      </c>
      <c r="G655" s="72" t="s">
        <v>1</v>
      </c>
      <c r="H655" s="73" t="str">
        <f>IF(G655="","NA",IF(G655=J655,"Correct","Incorrect"))</f>
        <v>Correct</v>
      </c>
      <c r="I655" s="74">
        <v>2.0023148148148148E-3</v>
      </c>
      <c r="J655" s="71" t="s">
        <v>1</v>
      </c>
      <c r="K655" s="75"/>
      <c r="L655" s="76">
        <f>IFERROR(VLOOKUP(F655,tblAssignWeightsWithDifficultLv[#All],2,FALSE),"")</f>
        <v>6</v>
      </c>
    </row>
    <row r="656" spans="1:12" x14ac:dyDescent="0.35">
      <c r="A656" s="70">
        <v>45420.678472222222</v>
      </c>
      <c r="B656" s="112" t="s">
        <v>211</v>
      </c>
      <c r="C656" s="77" t="s">
        <v>5</v>
      </c>
      <c r="D656" s="116" t="s">
        <v>135</v>
      </c>
      <c r="E656" s="118" t="s">
        <v>41</v>
      </c>
      <c r="F656" s="71" t="s">
        <v>53</v>
      </c>
      <c r="G656" s="72" t="s">
        <v>4</v>
      </c>
      <c r="H656" s="73" t="str">
        <f>IF(G656="","NA",IF(G656=J656,"Correct","Incorrect"))</f>
        <v>Correct</v>
      </c>
      <c r="I656" s="74">
        <v>1.724537037037037E-3</v>
      </c>
      <c r="J656" s="71" t="s">
        <v>4</v>
      </c>
      <c r="K656" s="75"/>
      <c r="L656" s="76">
        <f>IFERROR(VLOOKUP(F656,tblAssignWeightsWithDifficultLv[#All],2,FALSE),"")</f>
        <v>6</v>
      </c>
    </row>
    <row r="657" spans="1:12" x14ac:dyDescent="0.35">
      <c r="A657" s="70">
        <v>45420.679166666669</v>
      </c>
      <c r="B657" s="112" t="s">
        <v>211</v>
      </c>
      <c r="C657" s="77" t="s">
        <v>5</v>
      </c>
      <c r="D657" s="116" t="s">
        <v>135</v>
      </c>
      <c r="E657" s="118" t="s">
        <v>41</v>
      </c>
      <c r="F657" s="71" t="s">
        <v>53</v>
      </c>
      <c r="G657" s="72" t="s">
        <v>3</v>
      </c>
      <c r="H657" s="73" t="str">
        <f>IF(G657="","NA",IF(G657=J657,"Correct","Incorrect"))</f>
        <v>Correct</v>
      </c>
      <c r="I657" s="74">
        <v>7.1759259259259259E-4</v>
      </c>
      <c r="J657" s="71" t="s">
        <v>3</v>
      </c>
      <c r="K657" s="75"/>
      <c r="L657" s="76">
        <f>IFERROR(VLOOKUP(F657,tblAssignWeightsWithDifficultLv[#All],2,FALSE),"")</f>
        <v>6</v>
      </c>
    </row>
    <row r="658" spans="1:12" x14ac:dyDescent="0.35">
      <c r="A658" s="70">
        <v>45420.680555555555</v>
      </c>
      <c r="B658" s="112" t="s">
        <v>211</v>
      </c>
      <c r="C658" s="77" t="s">
        <v>5</v>
      </c>
      <c r="D658" s="116" t="s">
        <v>135</v>
      </c>
      <c r="E658" s="118" t="s">
        <v>41</v>
      </c>
      <c r="F658" s="71" t="s">
        <v>53</v>
      </c>
      <c r="G658" s="72" t="s">
        <v>2</v>
      </c>
      <c r="H658" s="73" t="str">
        <f>IF(G658="","NA",IF(G658=J658,"Correct","Incorrect"))</f>
        <v>Incorrect</v>
      </c>
      <c r="I658" s="74">
        <v>8.2175925925925927E-4</v>
      </c>
      <c r="J658" s="71" t="s">
        <v>3</v>
      </c>
      <c r="K658" s="75"/>
      <c r="L658" s="76">
        <f>IFERROR(VLOOKUP(F658,tblAssignWeightsWithDifficultLv[#All],2,FALSE),"")</f>
        <v>6</v>
      </c>
    </row>
    <row r="659" spans="1:12" x14ac:dyDescent="0.35">
      <c r="A659" s="70">
        <v>45420.682638888888</v>
      </c>
      <c r="B659" s="112" t="s">
        <v>211</v>
      </c>
      <c r="C659" s="77" t="s">
        <v>5</v>
      </c>
      <c r="D659" s="116" t="s">
        <v>135</v>
      </c>
      <c r="E659" s="118" t="s">
        <v>41</v>
      </c>
      <c r="F659" s="71" t="s">
        <v>51</v>
      </c>
      <c r="G659" s="72" t="s">
        <v>4</v>
      </c>
      <c r="H659" s="73" t="str">
        <f>IF(G659="","NA",IF(G659=J659,"Correct","Incorrect"))</f>
        <v>Correct</v>
      </c>
      <c r="I659" s="74">
        <v>1.8287037037037037E-3</v>
      </c>
      <c r="J659" s="71" t="s">
        <v>4</v>
      </c>
      <c r="K659" s="75"/>
      <c r="L659" s="76">
        <f>IFERROR(VLOOKUP(F659,tblAssignWeightsWithDifficultLv[#All],2,FALSE),"")</f>
        <v>2</v>
      </c>
    </row>
    <row r="660" spans="1:12" x14ac:dyDescent="0.35">
      <c r="A660" s="70">
        <v>45420.683333333334</v>
      </c>
      <c r="B660" s="112" t="s">
        <v>211</v>
      </c>
      <c r="C660" s="77" t="s">
        <v>5</v>
      </c>
      <c r="D660" s="116" t="s">
        <v>135</v>
      </c>
      <c r="E660" s="118" t="s">
        <v>41</v>
      </c>
      <c r="F660" s="71" t="s">
        <v>51</v>
      </c>
      <c r="G660" s="72" t="s">
        <v>4</v>
      </c>
      <c r="H660" s="73" t="str">
        <f>IF(G660="","NA",IF(G660=J660,"Correct","Incorrect"))</f>
        <v>Correct</v>
      </c>
      <c r="I660" s="74">
        <v>7.9861111111111116E-4</v>
      </c>
      <c r="J660" s="71" t="s">
        <v>4</v>
      </c>
      <c r="K660" s="75"/>
      <c r="L660" s="76">
        <f>IFERROR(VLOOKUP(F660,tblAssignWeightsWithDifficultLv[#All],2,FALSE),"")</f>
        <v>2</v>
      </c>
    </row>
    <row r="661" spans="1:12" x14ac:dyDescent="0.35">
      <c r="A661" s="70">
        <v>45420.68472222222</v>
      </c>
      <c r="B661" s="112" t="s">
        <v>211</v>
      </c>
      <c r="C661" s="77" t="s">
        <v>5</v>
      </c>
      <c r="D661" s="116" t="s">
        <v>135</v>
      </c>
      <c r="E661" s="118" t="s">
        <v>41</v>
      </c>
      <c r="F661" s="71" t="s">
        <v>51</v>
      </c>
      <c r="G661" s="72" t="s">
        <v>2</v>
      </c>
      <c r="H661" s="73" t="str">
        <f>IF(G661="","NA",IF(G661=J661,"Correct","Incorrect"))</f>
        <v>Correct</v>
      </c>
      <c r="I661" s="74">
        <v>1.5856481481481481E-3</v>
      </c>
      <c r="J661" s="71" t="s">
        <v>2</v>
      </c>
      <c r="K661" s="75"/>
      <c r="L661" s="76">
        <f>IFERROR(VLOOKUP(F661,tblAssignWeightsWithDifficultLv[#All],2,FALSE),"")</f>
        <v>2</v>
      </c>
    </row>
    <row r="662" spans="1:12" x14ac:dyDescent="0.35">
      <c r="A662" s="70">
        <v>45420.685416666667</v>
      </c>
      <c r="B662" s="112" t="s">
        <v>211</v>
      </c>
      <c r="C662" s="77" t="s">
        <v>5</v>
      </c>
      <c r="D662" s="116" t="s">
        <v>135</v>
      </c>
      <c r="E662" s="118" t="s">
        <v>41</v>
      </c>
      <c r="F662" s="71" t="s">
        <v>51</v>
      </c>
      <c r="G662" s="72" t="s">
        <v>0</v>
      </c>
      <c r="H662" s="73" t="str">
        <f>IF(G662="","NA",IF(G662=J662,"Correct","Incorrect"))</f>
        <v>Correct</v>
      </c>
      <c r="I662" s="74">
        <v>7.6388888888888893E-4</v>
      </c>
      <c r="J662" s="71" t="s">
        <v>0</v>
      </c>
      <c r="K662" s="75"/>
      <c r="L662" s="76">
        <f>IFERROR(VLOOKUP(F662,tblAssignWeightsWithDifficultLv[#All],2,FALSE),"")</f>
        <v>2</v>
      </c>
    </row>
    <row r="663" spans="1:12" x14ac:dyDescent="0.35">
      <c r="A663" s="70">
        <v>45420.686111111114</v>
      </c>
      <c r="B663" s="112" t="s">
        <v>211</v>
      </c>
      <c r="C663" s="77" t="s">
        <v>5</v>
      </c>
      <c r="D663" s="116" t="s">
        <v>135</v>
      </c>
      <c r="E663" s="118" t="s">
        <v>41</v>
      </c>
      <c r="F663" s="71" t="s">
        <v>51</v>
      </c>
      <c r="G663" s="72" t="s">
        <v>3</v>
      </c>
      <c r="H663" s="73" t="str">
        <f>IF(G663="","NA",IF(G663=J663,"Correct","Incorrect"))</f>
        <v>Correct</v>
      </c>
      <c r="I663" s="74">
        <v>3.9351851851851852E-4</v>
      </c>
      <c r="J663" s="71" t="s">
        <v>3</v>
      </c>
      <c r="K663" s="75"/>
      <c r="L663" s="76">
        <f>IFERROR(VLOOKUP(F663,tblAssignWeightsWithDifficultLv[#All],2,FALSE),"")</f>
        <v>2</v>
      </c>
    </row>
    <row r="664" spans="1:12" x14ac:dyDescent="0.35">
      <c r="A664" s="70">
        <v>45420.6875</v>
      </c>
      <c r="B664" s="112" t="s">
        <v>211</v>
      </c>
      <c r="C664" s="77" t="s">
        <v>5</v>
      </c>
      <c r="D664" s="116" t="s">
        <v>135</v>
      </c>
      <c r="E664" s="118" t="s">
        <v>41</v>
      </c>
      <c r="F664" s="71" t="s">
        <v>51</v>
      </c>
      <c r="G664" s="72" t="s">
        <v>3</v>
      </c>
      <c r="H664" s="73" t="str">
        <f>IF(G664="","NA",IF(G664=J664,"Correct","Incorrect"))</f>
        <v>Incorrect</v>
      </c>
      <c r="I664" s="74">
        <v>1.1689814814814816E-3</v>
      </c>
      <c r="J664" s="71" t="s">
        <v>1</v>
      </c>
      <c r="K664" s="75"/>
      <c r="L664" s="76">
        <f>IFERROR(VLOOKUP(F664,tblAssignWeightsWithDifficultLv[#All],2,FALSE),"")</f>
        <v>2</v>
      </c>
    </row>
    <row r="665" spans="1:12" x14ac:dyDescent="0.35">
      <c r="A665" s="70">
        <v>45420.69027777778</v>
      </c>
      <c r="B665" s="112" t="s">
        <v>211</v>
      </c>
      <c r="C665" s="77" t="s">
        <v>5</v>
      </c>
      <c r="D665" s="116" t="s">
        <v>135</v>
      </c>
      <c r="E665" s="118" t="s">
        <v>41</v>
      </c>
      <c r="F665" s="71" t="s">
        <v>51</v>
      </c>
      <c r="G665" s="72" t="s">
        <v>4</v>
      </c>
      <c r="H665" s="73" t="str">
        <f>IF(G665="","NA",IF(G665=J665,"Correct","Incorrect"))</f>
        <v>Incorrect</v>
      </c>
      <c r="I665" s="74">
        <v>2.638888888888889E-3</v>
      </c>
      <c r="J665" s="71" t="s">
        <v>0</v>
      </c>
      <c r="K665" s="75"/>
      <c r="L665" s="76">
        <f>IFERROR(VLOOKUP(F665,tblAssignWeightsWithDifficultLv[#All],2,FALSE),"")</f>
        <v>2</v>
      </c>
    </row>
    <row r="666" spans="1:12" x14ac:dyDescent="0.35">
      <c r="A666" s="70">
        <v>45420.690972222219</v>
      </c>
      <c r="B666" s="112" t="s">
        <v>211</v>
      </c>
      <c r="C666" s="77" t="s">
        <v>5</v>
      </c>
      <c r="D666" s="116" t="s">
        <v>135</v>
      </c>
      <c r="E666" s="118" t="s">
        <v>41</v>
      </c>
      <c r="F666" s="71" t="s">
        <v>51</v>
      </c>
      <c r="G666" s="72" t="s">
        <v>2</v>
      </c>
      <c r="H666" s="73" t="str">
        <f>IF(G666="","NA",IF(G666=J666,"Correct","Incorrect"))</f>
        <v>Correct</v>
      </c>
      <c r="I666" s="74">
        <v>3.1250000000000001E-4</v>
      </c>
      <c r="J666" s="71" t="s">
        <v>2</v>
      </c>
      <c r="K666" s="75"/>
      <c r="L666" s="76">
        <f>IFERROR(VLOOKUP(F666,tblAssignWeightsWithDifficultLv[#All],2,FALSE),"")</f>
        <v>2</v>
      </c>
    </row>
    <row r="667" spans="1:12" x14ac:dyDescent="0.35">
      <c r="A667" s="70">
        <v>45420.693055555559</v>
      </c>
      <c r="B667" s="112" t="s">
        <v>211</v>
      </c>
      <c r="C667" s="77" t="s">
        <v>5</v>
      </c>
      <c r="D667" s="116" t="s">
        <v>135</v>
      </c>
      <c r="E667" s="118" t="s">
        <v>41</v>
      </c>
      <c r="F667" s="71" t="s">
        <v>51</v>
      </c>
      <c r="G667" s="72" t="s">
        <v>4</v>
      </c>
      <c r="H667" s="73" t="str">
        <f>IF(G667="","NA",IF(G667=J667,"Correct","Incorrect"))</f>
        <v>Incorrect</v>
      </c>
      <c r="I667" s="74">
        <v>2.0023148148148148E-3</v>
      </c>
      <c r="J667" s="71" t="s">
        <v>2</v>
      </c>
      <c r="K667" s="75"/>
      <c r="L667" s="76">
        <f>IFERROR(VLOOKUP(F667,tblAssignWeightsWithDifficultLv[#All],2,FALSE),"")</f>
        <v>2</v>
      </c>
    </row>
    <row r="668" spans="1:12" x14ac:dyDescent="0.35">
      <c r="A668" s="70">
        <v>45420.693749999999</v>
      </c>
      <c r="B668" s="112" t="s">
        <v>211</v>
      </c>
      <c r="C668" s="77" t="s">
        <v>5</v>
      </c>
      <c r="D668" s="116" t="s">
        <v>135</v>
      </c>
      <c r="E668" s="118" t="s">
        <v>41</v>
      </c>
      <c r="F668" s="71" t="s">
        <v>51</v>
      </c>
      <c r="G668" s="72" t="s">
        <v>4</v>
      </c>
      <c r="H668" s="73" t="str">
        <f>IF(G668="","NA",IF(G668=J668,"Correct","Incorrect"))</f>
        <v>Correct</v>
      </c>
      <c r="I668" s="74">
        <v>6.018518518518519E-4</v>
      </c>
      <c r="J668" s="71" t="s">
        <v>4</v>
      </c>
      <c r="K668" s="75"/>
      <c r="L668" s="76">
        <f>IFERROR(VLOOKUP(F668,tblAssignWeightsWithDifficultLv[#All],2,FALSE),"")</f>
        <v>2</v>
      </c>
    </row>
    <row r="669" spans="1:12" x14ac:dyDescent="0.35">
      <c r="A669" s="70">
        <v>45420.695833333331</v>
      </c>
      <c r="B669" s="112" t="s">
        <v>211</v>
      </c>
      <c r="C669" s="77" t="s">
        <v>5</v>
      </c>
      <c r="D669" s="116" t="s">
        <v>135</v>
      </c>
      <c r="E669" s="118" t="s">
        <v>41</v>
      </c>
      <c r="F669" s="71" t="s">
        <v>51</v>
      </c>
      <c r="G669" s="72" t="s">
        <v>3</v>
      </c>
      <c r="H669" s="73" t="str">
        <f>IF(G669="","NA",IF(G669=J669,"Correct","Incorrect"))</f>
        <v>Correct</v>
      </c>
      <c r="I669" s="74">
        <v>2.0717592592592593E-3</v>
      </c>
      <c r="J669" s="71" t="s">
        <v>3</v>
      </c>
      <c r="K669" s="75"/>
      <c r="L669" s="76">
        <f>IFERROR(VLOOKUP(F669,tblAssignWeightsWithDifficultLv[#All],2,FALSE),"")</f>
        <v>2</v>
      </c>
    </row>
    <row r="670" spans="1:12" x14ac:dyDescent="0.35">
      <c r="A670" s="70">
        <v>45421.561307870368</v>
      </c>
      <c r="B670" s="107" t="s">
        <v>212</v>
      </c>
      <c r="C670" s="77" t="s">
        <v>5</v>
      </c>
      <c r="D670" s="71">
        <v>1</v>
      </c>
      <c r="E670" s="107" t="s">
        <v>35</v>
      </c>
      <c r="F670" s="71" t="s">
        <v>53</v>
      </c>
      <c r="G670" s="72" t="s">
        <v>4</v>
      </c>
      <c r="H670" s="73" t="str">
        <f>IF(G670="","NA",IF(G670=J670,"Correct","Incorrect"))</f>
        <v>Correct</v>
      </c>
      <c r="I670" s="74">
        <v>5.3356481481481484E-3</v>
      </c>
      <c r="J670" s="71" t="s">
        <v>4</v>
      </c>
      <c r="K670" s="75"/>
      <c r="L670" s="76">
        <f>IFERROR(VLOOKUP(F670,tblAssignWeightsWithDifficultLv[#All],2,FALSE),"")</f>
        <v>6</v>
      </c>
    </row>
    <row r="671" spans="1:12" x14ac:dyDescent="0.35">
      <c r="A671" s="70">
        <v>45421.564212962963</v>
      </c>
      <c r="B671" s="107" t="s">
        <v>212</v>
      </c>
      <c r="C671" s="77" t="s">
        <v>5</v>
      </c>
      <c r="D671" s="71">
        <v>2</v>
      </c>
      <c r="E671" s="107" t="s">
        <v>38</v>
      </c>
      <c r="F671" s="71" t="s">
        <v>53</v>
      </c>
      <c r="G671" s="72" t="s">
        <v>2</v>
      </c>
      <c r="H671" s="73" t="str">
        <f>IF(G671="","NA",IF(G671=J671,"Correct","Incorrect"))</f>
        <v>Correct</v>
      </c>
      <c r="I671" s="74">
        <v>1.238425925925926E-3</v>
      </c>
      <c r="J671" s="71" t="s">
        <v>2</v>
      </c>
      <c r="K671" s="75"/>
      <c r="L671" s="76">
        <f>IFERROR(VLOOKUP(F671,tblAssignWeightsWithDifficultLv[#All],2,FALSE),"")</f>
        <v>6</v>
      </c>
    </row>
    <row r="672" spans="1:12" x14ac:dyDescent="0.35">
      <c r="A672" s="70">
        <v>45421.565474537034</v>
      </c>
      <c r="B672" s="107" t="s">
        <v>212</v>
      </c>
      <c r="C672" s="77" t="s">
        <v>5</v>
      </c>
      <c r="D672" s="71">
        <v>3</v>
      </c>
      <c r="E672" s="107" t="s">
        <v>41</v>
      </c>
      <c r="F672" s="71" t="s">
        <v>53</v>
      </c>
      <c r="G672" s="72" t="s">
        <v>3</v>
      </c>
      <c r="H672" s="73" t="str">
        <f>IF(G672="","NA",IF(G672=J672,"Correct","Incorrect"))</f>
        <v>Correct</v>
      </c>
      <c r="I672" s="74">
        <v>1.261574074074074E-3</v>
      </c>
      <c r="J672" s="71" t="s">
        <v>3</v>
      </c>
      <c r="K672" s="75"/>
      <c r="L672" s="76">
        <f>IFERROR(VLOOKUP(F672,tblAssignWeightsWithDifficultLv[#All],2,FALSE),"")</f>
        <v>6</v>
      </c>
    </row>
    <row r="673" spans="1:12" x14ac:dyDescent="0.35">
      <c r="A673" s="70">
        <v>45421.566643518519</v>
      </c>
      <c r="B673" s="107" t="s">
        <v>212</v>
      </c>
      <c r="C673" s="77" t="s">
        <v>5</v>
      </c>
      <c r="D673" s="71">
        <v>4</v>
      </c>
      <c r="E673" s="107" t="s">
        <v>36</v>
      </c>
      <c r="F673" s="71" t="s">
        <v>53</v>
      </c>
      <c r="G673" s="72" t="s">
        <v>1</v>
      </c>
      <c r="H673" s="73" t="str">
        <f>IF(G673="","NA",IF(G673=J673,"Correct","Incorrect"))</f>
        <v>Correct</v>
      </c>
      <c r="I673" s="74">
        <v>1.1805555555555556E-3</v>
      </c>
      <c r="J673" s="71" t="s">
        <v>1</v>
      </c>
      <c r="K673" s="75"/>
      <c r="L673" s="76">
        <f>IFERROR(VLOOKUP(F673,tblAssignWeightsWithDifficultLv[#All],2,FALSE),"")</f>
        <v>6</v>
      </c>
    </row>
    <row r="674" spans="1:12" x14ac:dyDescent="0.35">
      <c r="A674" s="70">
        <v>45421.568912037037</v>
      </c>
      <c r="B674" s="107" t="s">
        <v>212</v>
      </c>
      <c r="C674" s="77" t="s">
        <v>5</v>
      </c>
      <c r="D674" s="71">
        <v>5</v>
      </c>
      <c r="E674" s="107" t="s">
        <v>37</v>
      </c>
      <c r="F674" s="71" t="s">
        <v>53</v>
      </c>
      <c r="G674" s="72" t="s">
        <v>4</v>
      </c>
      <c r="H674" s="73" t="str">
        <f>IF(G674="","NA",IF(G674=J674,"Correct","Incorrect"))</f>
        <v>Incorrect</v>
      </c>
      <c r="I674" s="74">
        <v>2.2685185185185187E-3</v>
      </c>
      <c r="J674" s="71" t="s">
        <v>0</v>
      </c>
      <c r="K674" s="75"/>
      <c r="L674" s="76">
        <f>IFERROR(VLOOKUP(F674,tblAssignWeightsWithDifficultLv[#All],2,FALSE),"")</f>
        <v>6</v>
      </c>
    </row>
    <row r="675" spans="1:12" x14ac:dyDescent="0.35">
      <c r="A675" s="70">
        <v>45421.569803240738</v>
      </c>
      <c r="B675" s="107" t="s">
        <v>212</v>
      </c>
      <c r="C675" s="77" t="s">
        <v>5</v>
      </c>
      <c r="D675" s="71">
        <v>6</v>
      </c>
      <c r="E675" s="107" t="s">
        <v>37</v>
      </c>
      <c r="F675" s="71" t="s">
        <v>53</v>
      </c>
      <c r="G675" s="72" t="s">
        <v>3</v>
      </c>
      <c r="H675" s="73" t="str">
        <f>IF(G675="","NA",IF(G675=J675,"Correct","Incorrect"))</f>
        <v>Correct</v>
      </c>
      <c r="I675" s="74">
        <v>8.9120370370370373E-4</v>
      </c>
      <c r="J675" s="71" t="s">
        <v>3</v>
      </c>
      <c r="K675" s="75"/>
      <c r="L675" s="76">
        <f>IFERROR(VLOOKUP(F675,tblAssignWeightsWithDifficultLv[#All],2,FALSE),"")</f>
        <v>6</v>
      </c>
    </row>
    <row r="676" spans="1:12" x14ac:dyDescent="0.35">
      <c r="A676" s="70">
        <v>45421.623032407406</v>
      </c>
      <c r="B676" s="107" t="s">
        <v>212</v>
      </c>
      <c r="C676" s="77" t="s">
        <v>5</v>
      </c>
      <c r="D676" s="71">
        <v>7</v>
      </c>
      <c r="E676" s="107" t="s">
        <v>35</v>
      </c>
      <c r="F676" s="71" t="s">
        <v>53</v>
      </c>
      <c r="G676" s="72" t="s">
        <v>4</v>
      </c>
      <c r="H676" s="73" t="str">
        <f>IF(G676="","NA",IF(G676=J676,"Correct","Incorrect"))</f>
        <v>Correct</v>
      </c>
      <c r="I676" s="74">
        <v>5.6944444444444447E-3</v>
      </c>
      <c r="J676" s="71" t="s">
        <v>4</v>
      </c>
      <c r="K676" s="75"/>
      <c r="L676" s="76">
        <f>IFERROR(VLOOKUP(F676,tblAssignWeightsWithDifficultLv[#All],2,FALSE),"")</f>
        <v>6</v>
      </c>
    </row>
    <row r="677" spans="1:12" x14ac:dyDescent="0.35">
      <c r="A677" s="70">
        <v>45421.623923611114</v>
      </c>
      <c r="B677" s="107" t="s">
        <v>212</v>
      </c>
      <c r="C677" s="77" t="s">
        <v>5</v>
      </c>
      <c r="D677" s="71">
        <v>8</v>
      </c>
      <c r="E677" s="107" t="s">
        <v>36</v>
      </c>
      <c r="F677" s="71" t="s">
        <v>53</v>
      </c>
      <c r="G677" s="72" t="s">
        <v>3</v>
      </c>
      <c r="H677" s="73" t="str">
        <f>IF(G677="","NA",IF(G677=J677,"Correct","Incorrect"))</f>
        <v>Correct</v>
      </c>
      <c r="I677" s="74">
        <v>9.0277777777777774E-4</v>
      </c>
      <c r="J677" s="71" t="s">
        <v>3</v>
      </c>
      <c r="K677" s="75"/>
      <c r="L677" s="76">
        <f>IFERROR(VLOOKUP(F677,tblAssignWeightsWithDifficultLv[#All],2,FALSE),"")</f>
        <v>6</v>
      </c>
    </row>
    <row r="678" spans="1:12" x14ac:dyDescent="0.35">
      <c r="A678" s="70">
        <v>45421.624664351853</v>
      </c>
      <c r="B678" s="107" t="s">
        <v>212</v>
      </c>
      <c r="C678" s="77" t="s">
        <v>5</v>
      </c>
      <c r="D678" s="71">
        <v>9</v>
      </c>
      <c r="E678" s="107" t="s">
        <v>37</v>
      </c>
      <c r="F678" s="71" t="s">
        <v>53</v>
      </c>
      <c r="G678" s="72" t="s">
        <v>3</v>
      </c>
      <c r="H678" s="73" t="str">
        <f>IF(G678="","NA",IF(G678=J678,"Correct","Incorrect"))</f>
        <v>Correct</v>
      </c>
      <c r="I678" s="74">
        <v>7.407407407407407E-4</v>
      </c>
      <c r="J678" s="71" t="s">
        <v>3</v>
      </c>
      <c r="K678" s="75"/>
      <c r="L678" s="76">
        <f>IFERROR(VLOOKUP(F678,tblAssignWeightsWithDifficultLv[#All],2,FALSE),"")</f>
        <v>6</v>
      </c>
    </row>
    <row r="679" spans="1:12" x14ac:dyDescent="0.35">
      <c r="A679" s="70">
        <v>45421.625347222223</v>
      </c>
      <c r="B679" s="107" t="s">
        <v>212</v>
      </c>
      <c r="C679" s="77" t="s">
        <v>5</v>
      </c>
      <c r="D679" s="71">
        <v>10</v>
      </c>
      <c r="E679" s="107" t="s">
        <v>35</v>
      </c>
      <c r="F679" s="71" t="s">
        <v>53</v>
      </c>
      <c r="G679" s="72" t="s">
        <v>3</v>
      </c>
      <c r="H679" s="73" t="str">
        <f>IF(G679="","NA",IF(G679=J679,"Correct","Incorrect"))</f>
        <v>Correct</v>
      </c>
      <c r="I679" s="74">
        <v>6.8287037037037036E-4</v>
      </c>
      <c r="J679" s="71" t="s">
        <v>3</v>
      </c>
      <c r="K679" s="75"/>
      <c r="L679" s="76">
        <f>IFERROR(VLOOKUP(F679,tblAssignWeightsWithDifficultLv[#All],2,FALSE),"")</f>
        <v>6</v>
      </c>
    </row>
    <row r="680" spans="1:12" x14ac:dyDescent="0.35">
      <c r="A680" s="70">
        <v>45421.627569444441</v>
      </c>
      <c r="B680" s="107" t="s">
        <v>212</v>
      </c>
      <c r="C680" s="77" t="s">
        <v>5</v>
      </c>
      <c r="D680" s="71">
        <v>11</v>
      </c>
      <c r="E680" s="107" t="s">
        <v>89</v>
      </c>
      <c r="F680" s="71" t="s">
        <v>53</v>
      </c>
      <c r="G680" s="72" t="s">
        <v>1</v>
      </c>
      <c r="H680" s="73" t="str">
        <f>IF(G680="","NA",IF(G680=J680,"Correct","Incorrect"))</f>
        <v>Incorrect</v>
      </c>
      <c r="I680" s="74">
        <v>2.2106481481481482E-3</v>
      </c>
      <c r="J680" s="71" t="s">
        <v>2</v>
      </c>
      <c r="K680" s="75"/>
      <c r="L680" s="76">
        <f>IFERROR(VLOOKUP(F680,tblAssignWeightsWithDifficultLv[#All],2,FALSE),"")</f>
        <v>6</v>
      </c>
    </row>
    <row r="681" spans="1:12" x14ac:dyDescent="0.35">
      <c r="A681" s="70">
        <v>45421.627986111111</v>
      </c>
      <c r="B681" s="107" t="s">
        <v>212</v>
      </c>
      <c r="C681" s="77" t="s">
        <v>5</v>
      </c>
      <c r="D681" s="71">
        <v>12</v>
      </c>
      <c r="E681" s="107" t="s">
        <v>37</v>
      </c>
      <c r="F681" s="71" t="s">
        <v>53</v>
      </c>
      <c r="G681" s="72" t="s">
        <v>1</v>
      </c>
      <c r="H681" s="73" t="str">
        <f>IF(G681="","NA",IF(G681=J681,"Correct","Incorrect"))</f>
        <v>Correct</v>
      </c>
      <c r="I681" s="74">
        <v>4.2824074074074075E-4</v>
      </c>
      <c r="J681" s="71" t="s">
        <v>1</v>
      </c>
      <c r="K681" s="75"/>
      <c r="L681" s="76">
        <f>IFERROR(VLOOKUP(F681,tblAssignWeightsWithDifficultLv[#All],2,FALSE),"")</f>
        <v>6</v>
      </c>
    </row>
    <row r="682" spans="1:12" x14ac:dyDescent="0.35">
      <c r="A682" s="70">
        <v>45421.629212962966</v>
      </c>
      <c r="B682" s="107" t="s">
        <v>212</v>
      </c>
      <c r="C682" s="77" t="s">
        <v>5</v>
      </c>
      <c r="D682" s="71">
        <v>13</v>
      </c>
      <c r="E682" s="107" t="s">
        <v>37</v>
      </c>
      <c r="F682" s="71" t="s">
        <v>53</v>
      </c>
      <c r="G682" s="72" t="s">
        <v>0</v>
      </c>
      <c r="H682" s="73" t="str">
        <f>IF(G682="","NA",IF(G682=J682,"Correct","Incorrect"))</f>
        <v>Correct</v>
      </c>
      <c r="I682" s="74">
        <v>1.2152777777777778E-3</v>
      </c>
      <c r="J682" s="71" t="s">
        <v>0</v>
      </c>
      <c r="K682" s="75"/>
      <c r="L682" s="76">
        <f>IFERROR(VLOOKUP(F682,tblAssignWeightsWithDifficultLv[#All],2,FALSE),"")</f>
        <v>6</v>
      </c>
    </row>
    <row r="683" spans="1:12" x14ac:dyDescent="0.35">
      <c r="A683" s="70">
        <v>45421.635706018518</v>
      </c>
      <c r="B683" s="107" t="s">
        <v>212</v>
      </c>
      <c r="C683" s="77" t="s">
        <v>5</v>
      </c>
      <c r="D683" s="71">
        <v>14</v>
      </c>
      <c r="E683" s="107" t="s">
        <v>35</v>
      </c>
      <c r="F683" s="71" t="s">
        <v>53</v>
      </c>
      <c r="G683" s="72" t="s">
        <v>3</v>
      </c>
      <c r="H683" s="73" t="str">
        <f>IF(G683="","NA",IF(G683=J683,"Correct","Incorrect"))</f>
        <v>Incorrect</v>
      </c>
      <c r="I683" s="74">
        <v>4.2592592592592595E-3</v>
      </c>
      <c r="J683" s="71" t="s">
        <v>4</v>
      </c>
      <c r="K683" s="75"/>
      <c r="L683" s="76">
        <f>IFERROR(VLOOKUP(F683,tblAssignWeightsWithDifficultLv[#All],2,FALSE),"")</f>
        <v>6</v>
      </c>
    </row>
    <row r="684" spans="1:12" x14ac:dyDescent="0.35">
      <c r="A684" s="70">
        <v>45421.639374999999</v>
      </c>
      <c r="B684" s="107" t="s">
        <v>212</v>
      </c>
      <c r="C684" s="77" t="s">
        <v>5</v>
      </c>
      <c r="D684" s="71">
        <v>15</v>
      </c>
      <c r="E684" s="107" t="s">
        <v>37</v>
      </c>
      <c r="F684" s="71" t="s">
        <v>53</v>
      </c>
      <c r="G684" s="72" t="s">
        <v>3</v>
      </c>
      <c r="H684" s="73" t="str">
        <f>IF(G684="","NA",IF(G684=J684,"Correct","Incorrect"))</f>
        <v>Correct</v>
      </c>
      <c r="I684" s="74">
        <v>3.6689814814814814E-3</v>
      </c>
      <c r="J684" s="71" t="s">
        <v>3</v>
      </c>
      <c r="K684" s="75"/>
      <c r="L684" s="76">
        <f>IFERROR(VLOOKUP(F684,tblAssignWeightsWithDifficultLv[#All],2,FALSE),"")</f>
        <v>6</v>
      </c>
    </row>
    <row r="685" spans="1:12" x14ac:dyDescent="0.35">
      <c r="A685" s="70">
        <v>45421.639988425923</v>
      </c>
      <c r="B685" s="107" t="s">
        <v>212</v>
      </c>
      <c r="C685" s="77" t="s">
        <v>5</v>
      </c>
      <c r="D685" s="71">
        <v>16</v>
      </c>
      <c r="E685" s="107" t="s">
        <v>39</v>
      </c>
      <c r="F685" s="71" t="s">
        <v>53</v>
      </c>
      <c r="G685" s="72" t="s">
        <v>4</v>
      </c>
      <c r="H685" s="73" t="str">
        <f>IF(G685="","NA",IF(G685=J685,"Correct","Incorrect"))</f>
        <v>Correct</v>
      </c>
      <c r="I685" s="74">
        <v>6.134259259259259E-4</v>
      </c>
      <c r="J685" s="71" t="s">
        <v>4</v>
      </c>
      <c r="K685" s="75"/>
      <c r="L685" s="76">
        <f>IFERROR(VLOOKUP(F685,tblAssignWeightsWithDifficultLv[#All],2,FALSE),"")</f>
        <v>6</v>
      </c>
    </row>
    <row r="686" spans="1:12" x14ac:dyDescent="0.35">
      <c r="A686" s="70">
        <v>45421.641736111109</v>
      </c>
      <c r="B686" s="107" t="s">
        <v>212</v>
      </c>
      <c r="C686" s="77" t="s">
        <v>5</v>
      </c>
      <c r="D686" s="71">
        <v>17</v>
      </c>
      <c r="E686" s="107" t="s">
        <v>36</v>
      </c>
      <c r="F686" s="71" t="s">
        <v>53</v>
      </c>
      <c r="G686" s="72" t="s">
        <v>1</v>
      </c>
      <c r="H686" s="73" t="str">
        <f>IF(G686="","NA",IF(G686=J686,"Correct","Incorrect"))</f>
        <v>Correct</v>
      </c>
      <c r="I686" s="74">
        <v>1.7476851851851852E-3</v>
      </c>
      <c r="J686" s="71" t="s">
        <v>1</v>
      </c>
      <c r="K686" s="75"/>
      <c r="L686" s="76">
        <f>IFERROR(VLOOKUP(F686,tblAssignWeightsWithDifficultLv[#All],2,FALSE),"")</f>
        <v>6</v>
      </c>
    </row>
    <row r="687" spans="1:12" x14ac:dyDescent="0.35">
      <c r="A687" s="70">
        <v>45421.642523148148</v>
      </c>
      <c r="B687" s="107" t="s">
        <v>212</v>
      </c>
      <c r="C687" s="77" t="s">
        <v>5</v>
      </c>
      <c r="D687" s="71">
        <v>18</v>
      </c>
      <c r="E687" s="107" t="s">
        <v>40</v>
      </c>
      <c r="F687" s="71" t="s">
        <v>53</v>
      </c>
      <c r="G687" s="72" t="s">
        <v>2</v>
      </c>
      <c r="H687" s="73" t="str">
        <f>IF(G687="","NA",IF(G687=J687,"Correct","Incorrect"))</f>
        <v>Correct</v>
      </c>
      <c r="I687" s="74">
        <v>7.8703703703703705E-4</v>
      </c>
      <c r="J687" s="71" t="s">
        <v>2</v>
      </c>
      <c r="K687" s="75"/>
      <c r="L687" s="76">
        <f>IFERROR(VLOOKUP(F687,tblAssignWeightsWithDifficultLv[#All],2,FALSE),"")</f>
        <v>6</v>
      </c>
    </row>
    <row r="688" spans="1:12" x14ac:dyDescent="0.35">
      <c r="A688" s="70">
        <v>45421.643483796295</v>
      </c>
      <c r="B688" s="107" t="s">
        <v>212</v>
      </c>
      <c r="C688" s="77" t="s">
        <v>5</v>
      </c>
      <c r="D688" s="71">
        <v>19</v>
      </c>
      <c r="E688" s="107" t="s">
        <v>36</v>
      </c>
      <c r="F688" s="71" t="s">
        <v>53</v>
      </c>
      <c r="G688" s="72" t="s">
        <v>2</v>
      </c>
      <c r="H688" s="73" t="str">
        <f>IF(G688="","NA",IF(G688=J688,"Correct","Incorrect"))</f>
        <v>Correct</v>
      </c>
      <c r="I688" s="74">
        <v>9.6064814814814819E-4</v>
      </c>
      <c r="J688" s="71" t="s">
        <v>2</v>
      </c>
      <c r="K688" s="75"/>
      <c r="L688" s="76">
        <f>IFERROR(VLOOKUP(F688,tblAssignWeightsWithDifficultLv[#All],2,FALSE),"")</f>
        <v>6</v>
      </c>
    </row>
    <row r="689" spans="1:12" x14ac:dyDescent="0.35">
      <c r="A689" s="70">
        <v>45421.64565972222</v>
      </c>
      <c r="B689" s="107" t="s">
        <v>212</v>
      </c>
      <c r="C689" s="77" t="s">
        <v>5</v>
      </c>
      <c r="D689" s="71">
        <v>20</v>
      </c>
      <c r="E689" s="107" t="s">
        <v>36</v>
      </c>
      <c r="F689" s="71" t="s">
        <v>53</v>
      </c>
      <c r="G689" s="72" t="s">
        <v>0</v>
      </c>
      <c r="H689" s="73" t="str">
        <f>IF(G689="","NA",IF(G689=J689,"Correct","Incorrect"))</f>
        <v>Correct</v>
      </c>
      <c r="I689" s="74">
        <v>2.0833333333333333E-3</v>
      </c>
      <c r="J689" s="71" t="s">
        <v>0</v>
      </c>
      <c r="K689" s="75"/>
      <c r="L689" s="76">
        <f>IFERROR(VLOOKUP(F689,tblAssignWeightsWithDifficultLv[#All],2,FALSE),"")</f>
        <v>6</v>
      </c>
    </row>
    <row r="690" spans="1:12" x14ac:dyDescent="0.35">
      <c r="A690" s="70">
        <v>45421.650787037041</v>
      </c>
      <c r="B690" s="107" t="s">
        <v>212</v>
      </c>
      <c r="C690" s="77" t="s">
        <v>5</v>
      </c>
      <c r="D690" s="71">
        <v>21</v>
      </c>
      <c r="E690" s="107" t="s">
        <v>35</v>
      </c>
      <c r="F690" s="71" t="s">
        <v>53</v>
      </c>
      <c r="G690" s="72" t="s">
        <v>4</v>
      </c>
      <c r="H690" s="73" t="str">
        <f>IF(G690="","NA",IF(G690=J690,"Correct","Incorrect"))</f>
        <v>Correct</v>
      </c>
      <c r="I690" s="74">
        <v>4.0393518518518521E-3</v>
      </c>
      <c r="J690" s="71" t="s">
        <v>4</v>
      </c>
      <c r="K690" s="75"/>
      <c r="L690" s="76">
        <f>IFERROR(VLOOKUP(F690,tblAssignWeightsWithDifficultLv[#All],2,FALSE),"")</f>
        <v>6</v>
      </c>
    </row>
    <row r="691" spans="1:12" x14ac:dyDescent="0.35">
      <c r="A691" s="70">
        <v>45421.686724537038</v>
      </c>
      <c r="B691" s="107" t="s">
        <v>212</v>
      </c>
      <c r="C691" s="77" t="s">
        <v>5</v>
      </c>
      <c r="D691" s="71">
        <v>22</v>
      </c>
      <c r="E691" s="107" t="s">
        <v>38</v>
      </c>
      <c r="F691" s="71" t="s">
        <v>53</v>
      </c>
      <c r="G691" s="72" t="s">
        <v>2</v>
      </c>
      <c r="H691" s="73" t="str">
        <f>IF(G691="","NA",IF(G691=J691,"Correct","Incorrect"))</f>
        <v>Incorrect</v>
      </c>
      <c r="I691" s="74">
        <v>1.3425925925925925E-3</v>
      </c>
      <c r="J691" s="71" t="s">
        <v>1</v>
      </c>
      <c r="K691" s="75"/>
      <c r="L691" s="76">
        <f>IFERROR(VLOOKUP(F691,tblAssignWeightsWithDifficultLv[#All],2,FALSE),"")</f>
        <v>6</v>
      </c>
    </row>
    <row r="692" spans="1:12" x14ac:dyDescent="0.35">
      <c r="A692" s="70">
        <v>45421.688287037039</v>
      </c>
      <c r="B692" s="107" t="s">
        <v>212</v>
      </c>
      <c r="C692" s="77" t="s">
        <v>5</v>
      </c>
      <c r="D692" s="71">
        <v>23</v>
      </c>
      <c r="E692" s="107" t="s">
        <v>37</v>
      </c>
      <c r="F692" s="71" t="s">
        <v>53</v>
      </c>
      <c r="G692" s="72" t="s">
        <v>1</v>
      </c>
      <c r="H692" s="73" t="str">
        <f>IF(G692="","NA",IF(G692=J692,"Correct","Incorrect"))</f>
        <v>Correct</v>
      </c>
      <c r="I692" s="74">
        <v>1.5625000000000001E-3</v>
      </c>
      <c r="J692" s="71" t="s">
        <v>1</v>
      </c>
      <c r="K692" s="75"/>
      <c r="L692" s="76">
        <f>IFERROR(VLOOKUP(F692,tblAssignWeightsWithDifficultLv[#All],2,FALSE),"")</f>
        <v>6</v>
      </c>
    </row>
    <row r="693" spans="1:12" x14ac:dyDescent="0.35">
      <c r="A693" s="70">
        <v>45421.689756944441</v>
      </c>
      <c r="B693" s="107" t="s">
        <v>212</v>
      </c>
      <c r="C693" s="77" t="s">
        <v>5</v>
      </c>
      <c r="D693" s="71">
        <v>24</v>
      </c>
      <c r="E693" s="107" t="s">
        <v>39</v>
      </c>
      <c r="F693" s="71" t="s">
        <v>53</v>
      </c>
      <c r="G693" s="72" t="s">
        <v>1</v>
      </c>
      <c r="H693" s="73" t="str">
        <f>IF(G693="","NA",IF(G693=J693,"Correct","Incorrect"))</f>
        <v>Incorrect</v>
      </c>
      <c r="I693" s="74">
        <v>1.4699074074074074E-3</v>
      </c>
      <c r="J693" s="71" t="s">
        <v>2</v>
      </c>
      <c r="K693" s="75"/>
      <c r="L693" s="76">
        <f>IFERROR(VLOOKUP(F693,tblAssignWeightsWithDifficultLv[#All],2,FALSE),"")</f>
        <v>6</v>
      </c>
    </row>
    <row r="694" spans="1:12" x14ac:dyDescent="0.35">
      <c r="A694" s="70">
        <v>45421.692037037035</v>
      </c>
      <c r="B694" s="107" t="s">
        <v>212</v>
      </c>
      <c r="C694" s="77" t="s">
        <v>5</v>
      </c>
      <c r="D694" s="71">
        <v>25</v>
      </c>
      <c r="E694" s="107" t="s">
        <v>36</v>
      </c>
      <c r="F694" s="71" t="s">
        <v>53</v>
      </c>
      <c r="G694" s="72" t="s">
        <v>2</v>
      </c>
      <c r="H694" s="73" t="str">
        <f>IF(G694="","NA",IF(G694=J694,"Correct","Incorrect"))</f>
        <v>Correct</v>
      </c>
      <c r="I694" s="74">
        <v>2.2800925925925927E-3</v>
      </c>
      <c r="J694" s="71" t="s">
        <v>2</v>
      </c>
      <c r="K694" s="75"/>
      <c r="L694" s="76">
        <f>IFERROR(VLOOKUP(F694,tblAssignWeightsWithDifficultLv[#All],2,FALSE),"")</f>
        <v>6</v>
      </c>
    </row>
    <row r="695" spans="1:12" x14ac:dyDescent="0.35">
      <c r="A695" s="70">
        <v>45421.692488425928</v>
      </c>
      <c r="B695" s="107" t="s">
        <v>212</v>
      </c>
      <c r="C695" s="77" t="s">
        <v>5</v>
      </c>
      <c r="D695" s="71">
        <v>26</v>
      </c>
      <c r="E695" s="107" t="s">
        <v>36</v>
      </c>
      <c r="F695" s="71" t="s">
        <v>53</v>
      </c>
      <c r="G695" s="72" t="s">
        <v>3</v>
      </c>
      <c r="H695" s="73" t="str">
        <f>IF(G695="","NA",IF(G695=J695,"Correct","Incorrect"))</f>
        <v>Correct</v>
      </c>
      <c r="I695" s="74">
        <v>4.5138888888888887E-4</v>
      </c>
      <c r="J695" s="71" t="s">
        <v>3</v>
      </c>
      <c r="K695" s="75"/>
      <c r="L695" s="76">
        <f>IFERROR(VLOOKUP(F695,tblAssignWeightsWithDifficultLv[#All],2,FALSE),"")</f>
        <v>6</v>
      </c>
    </row>
    <row r="696" spans="1:12" x14ac:dyDescent="0.35">
      <c r="A696" s="70">
        <v>45421.693645833337</v>
      </c>
      <c r="B696" s="107" t="s">
        <v>212</v>
      </c>
      <c r="C696" s="77" t="s">
        <v>5</v>
      </c>
      <c r="D696" s="71">
        <v>27</v>
      </c>
      <c r="E696" s="107" t="s">
        <v>36</v>
      </c>
      <c r="F696" s="71" t="s">
        <v>53</v>
      </c>
      <c r="G696" s="72" t="s">
        <v>4</v>
      </c>
      <c r="H696" s="73" t="str">
        <f>IF(G696="","NA",IF(G696=J696,"Correct","Incorrect"))</f>
        <v>Correct</v>
      </c>
      <c r="I696" s="74">
        <v>1.1458333333333333E-3</v>
      </c>
      <c r="J696" s="71" t="s">
        <v>4</v>
      </c>
      <c r="K696" s="75"/>
      <c r="L696" s="76">
        <f>IFERROR(VLOOKUP(F696,tblAssignWeightsWithDifficultLv[#All],2,FALSE),"")</f>
        <v>6</v>
      </c>
    </row>
    <row r="697" spans="1:12" x14ac:dyDescent="0.35">
      <c r="A697" s="70">
        <v>45422.475810185184</v>
      </c>
      <c r="B697" s="107" t="s">
        <v>180</v>
      </c>
      <c r="C697" s="77" t="s">
        <v>5</v>
      </c>
      <c r="D697" s="71">
        <v>333</v>
      </c>
      <c r="E697" s="107" t="s">
        <v>35</v>
      </c>
      <c r="F697" s="71" t="s">
        <v>51</v>
      </c>
      <c r="G697" s="72" t="s">
        <v>2</v>
      </c>
      <c r="H697" s="73" t="str">
        <f>IF(G697="","NA",IF(G697=J697,"Correct","Incorrect"))</f>
        <v>Correct</v>
      </c>
      <c r="I697" s="74">
        <v>2.5000000000000001E-3</v>
      </c>
      <c r="J697" s="71" t="s">
        <v>2</v>
      </c>
      <c r="K697" s="75"/>
      <c r="L697" s="76">
        <f>IFERROR(VLOOKUP(F697,tblAssignWeightsWithDifficultLv[#All],2,FALSE),"")</f>
        <v>2</v>
      </c>
    </row>
    <row r="698" spans="1:12" x14ac:dyDescent="0.35">
      <c r="A698" s="70">
        <v>45422.476377314815</v>
      </c>
      <c r="B698" s="107" t="s">
        <v>180</v>
      </c>
      <c r="C698" s="77" t="s">
        <v>5</v>
      </c>
      <c r="D698" s="71">
        <v>334</v>
      </c>
      <c r="E698" s="107" t="s">
        <v>37</v>
      </c>
      <c r="F698" s="71" t="s">
        <v>51</v>
      </c>
      <c r="G698" s="72" t="s">
        <v>2</v>
      </c>
      <c r="H698" s="73" t="str">
        <f>IF(G698="","NA",IF(G698=J698,"Correct","Incorrect"))</f>
        <v>Correct</v>
      </c>
      <c r="I698" s="74">
        <v>5.6712962962962967E-4</v>
      </c>
      <c r="J698" s="71" t="s">
        <v>2</v>
      </c>
      <c r="K698" s="75"/>
      <c r="L698" s="76">
        <f>IFERROR(VLOOKUP(F698,tblAssignWeightsWithDifficultLv[#All],2,FALSE),"")</f>
        <v>2</v>
      </c>
    </row>
    <row r="699" spans="1:12" x14ac:dyDescent="0.35">
      <c r="A699" s="70">
        <v>45422.4768287037</v>
      </c>
      <c r="B699" s="107" t="s">
        <v>180</v>
      </c>
      <c r="C699" s="77" t="s">
        <v>5</v>
      </c>
      <c r="D699" s="71">
        <v>335</v>
      </c>
      <c r="E699" s="107" t="s">
        <v>36</v>
      </c>
      <c r="F699" s="71" t="s">
        <v>51</v>
      </c>
      <c r="G699" s="72" t="s">
        <v>1</v>
      </c>
      <c r="H699" s="73" t="str">
        <f>IF(G699="","NA",IF(G699=J699,"Correct","Incorrect"))</f>
        <v>Correct</v>
      </c>
      <c r="I699" s="74">
        <v>4.5138888888888887E-4</v>
      </c>
      <c r="J699" s="71" t="s">
        <v>1</v>
      </c>
      <c r="K699" s="75"/>
      <c r="L699" s="76">
        <f>IFERROR(VLOOKUP(F699,tblAssignWeightsWithDifficultLv[#All],2,FALSE),"")</f>
        <v>2</v>
      </c>
    </row>
    <row r="700" spans="1:12" x14ac:dyDescent="0.35">
      <c r="A700" s="70">
        <v>45422.479699074072</v>
      </c>
      <c r="B700" s="107" t="s">
        <v>180</v>
      </c>
      <c r="C700" s="77" t="s">
        <v>5</v>
      </c>
      <c r="D700" s="71">
        <v>336</v>
      </c>
      <c r="E700" s="107" t="s">
        <v>35</v>
      </c>
      <c r="F700" s="71" t="s">
        <v>51</v>
      </c>
      <c r="G700" s="72" t="s">
        <v>1</v>
      </c>
      <c r="H700" s="73" t="str">
        <f>IF(G700="","NA",IF(G700=J700,"Correct","Incorrect"))</f>
        <v>Correct</v>
      </c>
      <c r="I700" s="74">
        <v>2.4537037037037036E-3</v>
      </c>
      <c r="J700" s="71" t="s">
        <v>1</v>
      </c>
      <c r="K700" s="75"/>
      <c r="L700" s="76">
        <f>IFERROR(VLOOKUP(F700,tblAssignWeightsWithDifficultLv[#All],2,FALSE),"")</f>
        <v>2</v>
      </c>
    </row>
    <row r="701" spans="1:12" x14ac:dyDescent="0.35">
      <c r="A701" s="70">
        <v>45422.481296296297</v>
      </c>
      <c r="B701" s="107" t="s">
        <v>180</v>
      </c>
      <c r="C701" s="77" t="s">
        <v>5</v>
      </c>
      <c r="D701" s="71">
        <v>337</v>
      </c>
      <c r="E701" s="107" t="s">
        <v>36</v>
      </c>
      <c r="F701" s="71" t="s">
        <v>51</v>
      </c>
      <c r="G701" s="72" t="s">
        <v>0</v>
      </c>
      <c r="H701" s="73" t="str">
        <f>IF(G701="","NA",IF(G701=J701,"Correct","Incorrect"))</f>
        <v>Correct</v>
      </c>
      <c r="I701" s="74">
        <v>1.5972222222222223E-3</v>
      </c>
      <c r="J701" s="71" t="s">
        <v>0</v>
      </c>
      <c r="K701" s="75"/>
      <c r="L701" s="76">
        <f>IFERROR(VLOOKUP(F701,tblAssignWeightsWithDifficultLv[#All],2,FALSE),"")</f>
        <v>2</v>
      </c>
    </row>
    <row r="702" spans="1:12" x14ac:dyDescent="0.35">
      <c r="A702" s="70">
        <v>45422.481828703705</v>
      </c>
      <c r="B702" s="107" t="s">
        <v>180</v>
      </c>
      <c r="C702" s="77" t="s">
        <v>5</v>
      </c>
      <c r="D702" s="71">
        <v>338</v>
      </c>
      <c r="E702" s="107" t="s">
        <v>37</v>
      </c>
      <c r="F702" s="71" t="s">
        <v>51</v>
      </c>
      <c r="G702" s="72" t="s">
        <v>0</v>
      </c>
      <c r="H702" s="73" t="str">
        <f>IF(G702="","NA",IF(G702=J702,"Correct","Incorrect"))</f>
        <v>Correct</v>
      </c>
      <c r="I702" s="74">
        <v>5.3240740740740744E-4</v>
      </c>
      <c r="J702" s="71" t="s">
        <v>0</v>
      </c>
      <c r="K702" s="75"/>
      <c r="L702" s="76">
        <f>IFERROR(VLOOKUP(F702,tblAssignWeightsWithDifficultLv[#All],2,FALSE),"")</f>
        <v>2</v>
      </c>
    </row>
    <row r="703" spans="1:12" x14ac:dyDescent="0.35">
      <c r="A703" s="70">
        <v>45422.487013888887</v>
      </c>
      <c r="B703" s="107" t="s">
        <v>180</v>
      </c>
      <c r="C703" s="77" t="s">
        <v>5</v>
      </c>
      <c r="D703" s="71">
        <v>339</v>
      </c>
      <c r="E703" s="107" t="s">
        <v>35</v>
      </c>
      <c r="F703" s="71" t="s">
        <v>51</v>
      </c>
      <c r="G703" s="72" t="s">
        <v>4</v>
      </c>
      <c r="H703" s="73" t="str">
        <f>IF(G703="","NA",IF(G703=J703,"Correct","Incorrect"))</f>
        <v>Correct</v>
      </c>
      <c r="I703" s="74">
        <v>4.5949074074074078E-3</v>
      </c>
      <c r="J703" s="71" t="s">
        <v>4</v>
      </c>
      <c r="K703" s="75"/>
      <c r="L703" s="76">
        <f>IFERROR(VLOOKUP(F703,tblAssignWeightsWithDifficultLv[#All],2,FALSE),"")</f>
        <v>2</v>
      </c>
    </row>
    <row r="704" spans="1:12" x14ac:dyDescent="0.35">
      <c r="A704" s="70">
        <v>45422.487662037034</v>
      </c>
      <c r="B704" s="107" t="s">
        <v>180</v>
      </c>
      <c r="C704" s="77" t="s">
        <v>5</v>
      </c>
      <c r="D704" s="71">
        <v>340</v>
      </c>
      <c r="E704" s="107" t="s">
        <v>37</v>
      </c>
      <c r="F704" s="71" t="s">
        <v>51</v>
      </c>
      <c r="G704" s="72" t="s">
        <v>0</v>
      </c>
      <c r="H704" s="73" t="str">
        <f>IF(G704="","NA",IF(G704=J704,"Correct","Incorrect"))</f>
        <v>Correct</v>
      </c>
      <c r="I704" s="74">
        <v>6.4814814814814813E-4</v>
      </c>
      <c r="J704" s="71" t="s">
        <v>0</v>
      </c>
      <c r="K704" s="75"/>
      <c r="L704" s="76">
        <f>IFERROR(VLOOKUP(F704,tblAssignWeightsWithDifficultLv[#All],2,FALSE),"")</f>
        <v>2</v>
      </c>
    </row>
    <row r="705" spans="1:12" x14ac:dyDescent="0.35">
      <c r="A705" s="70">
        <v>45422.491875</v>
      </c>
      <c r="B705" s="107" t="s">
        <v>180</v>
      </c>
      <c r="C705" s="77" t="s">
        <v>5</v>
      </c>
      <c r="D705" s="71">
        <v>341</v>
      </c>
      <c r="E705" s="107" t="s">
        <v>36</v>
      </c>
      <c r="F705" s="71" t="s">
        <v>51</v>
      </c>
      <c r="G705" s="72" t="s">
        <v>4</v>
      </c>
      <c r="H705" s="73" t="str">
        <f>IF(G705="","NA",IF(G705=J705,"Correct","Incorrect"))</f>
        <v>Incorrect</v>
      </c>
      <c r="I705" s="74">
        <v>3.6111111111111109E-3</v>
      </c>
      <c r="J705" s="71" t="s">
        <v>2</v>
      </c>
      <c r="K705" s="75"/>
      <c r="L705" s="76">
        <f>IFERROR(VLOOKUP(F705,tblAssignWeightsWithDifficultLv[#All],2,FALSE),"")</f>
        <v>2</v>
      </c>
    </row>
    <row r="706" spans="1:12" x14ac:dyDescent="0.35">
      <c r="A706" s="70">
        <v>45422.492546296293</v>
      </c>
      <c r="B706" s="107" t="s">
        <v>180</v>
      </c>
      <c r="C706" s="77" t="s">
        <v>5</v>
      </c>
      <c r="D706" s="71">
        <v>342</v>
      </c>
      <c r="E706" s="107" t="s">
        <v>37</v>
      </c>
      <c r="F706" s="71" t="s">
        <v>51</v>
      </c>
      <c r="G706" s="72" t="s">
        <v>0</v>
      </c>
      <c r="H706" s="73" t="str">
        <f>IF(G706="","NA",IF(G706=J706,"Correct","Incorrect"))</f>
        <v>Correct</v>
      </c>
      <c r="I706" s="74">
        <v>6.7129629629629625E-4</v>
      </c>
      <c r="J706" s="71" t="s">
        <v>0</v>
      </c>
      <c r="K706" s="75"/>
      <c r="L706" s="76">
        <f>IFERROR(VLOOKUP(F706,tblAssignWeightsWithDifficultLv[#All],2,FALSE),"")</f>
        <v>2</v>
      </c>
    </row>
    <row r="707" spans="1:12" x14ac:dyDescent="0.35">
      <c r="A707" s="70">
        <v>45422.493020833332</v>
      </c>
      <c r="B707" s="107" t="s">
        <v>180</v>
      </c>
      <c r="C707" s="77" t="s">
        <v>5</v>
      </c>
      <c r="D707" s="71">
        <v>343</v>
      </c>
      <c r="E707" s="107" t="s">
        <v>37</v>
      </c>
      <c r="F707" s="71" t="s">
        <v>51</v>
      </c>
      <c r="G707" s="72" t="s">
        <v>4</v>
      </c>
      <c r="H707" s="73" t="str">
        <f>IF(G707="","NA",IF(G707=J707,"Correct","Incorrect"))</f>
        <v>Correct</v>
      </c>
      <c r="I707" s="74">
        <v>4.6296296296296298E-4</v>
      </c>
      <c r="J707" s="71" t="s">
        <v>4</v>
      </c>
      <c r="K707" s="75"/>
      <c r="L707" s="76">
        <f>IFERROR(VLOOKUP(F707,tblAssignWeightsWithDifficultLv[#All],2,FALSE),"")</f>
        <v>2</v>
      </c>
    </row>
    <row r="708" spans="1:12" x14ac:dyDescent="0.35">
      <c r="A708" s="70">
        <v>45422.493738425925</v>
      </c>
      <c r="B708" s="107" t="s">
        <v>180</v>
      </c>
      <c r="C708" s="77" t="s">
        <v>5</v>
      </c>
      <c r="D708" s="71">
        <v>344</v>
      </c>
      <c r="E708" s="107" t="s">
        <v>36</v>
      </c>
      <c r="F708" s="71" t="s">
        <v>51</v>
      </c>
      <c r="G708" s="72" t="s">
        <v>0</v>
      </c>
      <c r="H708" s="73" t="str">
        <f>IF(G708="","NA",IF(G708=J708,"Correct","Incorrect"))</f>
        <v>Correct</v>
      </c>
      <c r="I708" s="74">
        <v>7.1759259259259259E-4</v>
      </c>
      <c r="J708" s="71" t="s">
        <v>0</v>
      </c>
      <c r="K708" s="75"/>
      <c r="L708" s="76">
        <f>IFERROR(VLOOKUP(F708,tblAssignWeightsWithDifficultLv[#All],2,FALSE),"")</f>
        <v>2</v>
      </c>
    </row>
    <row r="709" spans="1:12" x14ac:dyDescent="0.35">
      <c r="A709" s="70">
        <v>45422.497534722221</v>
      </c>
      <c r="B709" s="107" t="s">
        <v>180</v>
      </c>
      <c r="C709" s="77" t="s">
        <v>5</v>
      </c>
      <c r="D709" s="71">
        <v>345</v>
      </c>
      <c r="E709" s="107" t="s">
        <v>37</v>
      </c>
      <c r="F709" s="71" t="s">
        <v>51</v>
      </c>
      <c r="G709" s="72" t="s">
        <v>0</v>
      </c>
      <c r="H709" s="73" t="str">
        <f>IF(G709="","NA",IF(G709=J709,"Correct","Incorrect"))</f>
        <v>Correct</v>
      </c>
      <c r="I709" s="74">
        <v>2.9282407407407408E-3</v>
      </c>
      <c r="J709" s="71" t="s">
        <v>0</v>
      </c>
      <c r="K709" s="75"/>
      <c r="L709" s="76">
        <f>IFERROR(VLOOKUP(F709,tblAssignWeightsWithDifficultLv[#All],2,FALSE),"")</f>
        <v>2</v>
      </c>
    </row>
    <row r="710" spans="1:12" x14ac:dyDescent="0.35">
      <c r="A710" s="70">
        <v>45422.498310185183</v>
      </c>
      <c r="B710" s="107" t="s">
        <v>180</v>
      </c>
      <c r="C710" s="77" t="s">
        <v>5</v>
      </c>
      <c r="D710" s="71">
        <v>346</v>
      </c>
      <c r="E710" s="107" t="s">
        <v>37</v>
      </c>
      <c r="F710" s="71" t="s">
        <v>51</v>
      </c>
      <c r="G710" s="72" t="s">
        <v>0</v>
      </c>
      <c r="H710" s="73" t="str">
        <f>IF(G710="","NA",IF(G710=J710,"Correct","Incorrect"))</f>
        <v>Correct</v>
      </c>
      <c r="I710" s="74">
        <v>7.6388888888888893E-4</v>
      </c>
      <c r="J710" s="71" t="s">
        <v>0</v>
      </c>
      <c r="K710" s="75"/>
      <c r="L710" s="76">
        <f>IFERROR(VLOOKUP(F710,tblAssignWeightsWithDifficultLv[#All],2,FALSE),"")</f>
        <v>2</v>
      </c>
    </row>
    <row r="711" spans="1:12" x14ac:dyDescent="0.35">
      <c r="A711" s="70">
        <v>45422.499328703707</v>
      </c>
      <c r="B711" s="107" t="s">
        <v>180</v>
      </c>
      <c r="C711" s="77" t="s">
        <v>5</v>
      </c>
      <c r="D711" s="71">
        <v>347</v>
      </c>
      <c r="E711" s="107" t="s">
        <v>35</v>
      </c>
      <c r="F711" s="71" t="s">
        <v>51</v>
      </c>
      <c r="G711" s="72" t="s">
        <v>3</v>
      </c>
      <c r="H711" s="73" t="str">
        <f>IF(G711="","NA",IF(G711=J711,"Correct","Incorrect"))</f>
        <v>Correct</v>
      </c>
      <c r="I711" s="74">
        <v>1.0300925925925926E-3</v>
      </c>
      <c r="J711" s="71" t="s">
        <v>3</v>
      </c>
      <c r="K711" s="75"/>
      <c r="L711" s="76">
        <f>IFERROR(VLOOKUP(F711,tblAssignWeightsWithDifficultLv[#All],2,FALSE),"")</f>
        <v>2</v>
      </c>
    </row>
    <row r="712" spans="1:12" x14ac:dyDescent="0.35">
      <c r="A712" s="70">
        <v>45422.500925925924</v>
      </c>
      <c r="B712" s="107" t="s">
        <v>180</v>
      </c>
      <c r="C712" s="77" t="s">
        <v>5</v>
      </c>
      <c r="D712" s="71">
        <v>348</v>
      </c>
      <c r="E712" s="107" t="s">
        <v>41</v>
      </c>
      <c r="F712" s="71" t="s">
        <v>51</v>
      </c>
      <c r="G712" s="72" t="s">
        <v>4</v>
      </c>
      <c r="H712" s="73" t="str">
        <f>IF(G712="","NA",IF(G712=J712,"Correct","Incorrect"))</f>
        <v>Correct</v>
      </c>
      <c r="I712" s="74">
        <v>1.5972222222222223E-3</v>
      </c>
      <c r="J712" s="71" t="s">
        <v>4</v>
      </c>
      <c r="K712" s="75"/>
      <c r="L712" s="76">
        <f>IFERROR(VLOOKUP(F712,tblAssignWeightsWithDifficultLv[#All],2,FALSE),"")</f>
        <v>2</v>
      </c>
    </row>
    <row r="713" spans="1:12" x14ac:dyDescent="0.35">
      <c r="A713" s="70">
        <v>45422.50440972222</v>
      </c>
      <c r="B713" s="107" t="s">
        <v>180</v>
      </c>
      <c r="C713" s="77" t="s">
        <v>5</v>
      </c>
      <c r="D713" s="71">
        <v>349</v>
      </c>
      <c r="E713" s="107" t="s">
        <v>35</v>
      </c>
      <c r="F713" s="71" t="s">
        <v>51</v>
      </c>
      <c r="G713" s="72" t="s">
        <v>0</v>
      </c>
      <c r="H713" s="73" t="str">
        <f>IF(G713="","NA",IF(G713=J713,"Correct","Incorrect"))</f>
        <v>Correct</v>
      </c>
      <c r="I713" s="74">
        <v>2.650462962962963E-3</v>
      </c>
      <c r="J713" s="71" t="s">
        <v>0</v>
      </c>
      <c r="K713" s="75"/>
      <c r="L713" s="76">
        <f>IFERROR(VLOOKUP(F713,tblAssignWeightsWithDifficultLv[#All],2,FALSE),"")</f>
        <v>2</v>
      </c>
    </row>
    <row r="714" spans="1:12" x14ac:dyDescent="0.35">
      <c r="A714" s="70">
        <v>45422.505300925928</v>
      </c>
      <c r="B714" s="107" t="s">
        <v>180</v>
      </c>
      <c r="C714" s="77" t="s">
        <v>5</v>
      </c>
      <c r="D714" s="71">
        <v>350</v>
      </c>
      <c r="E714" s="107" t="s">
        <v>37</v>
      </c>
      <c r="F714" s="71" t="s">
        <v>51</v>
      </c>
      <c r="G714" s="72" t="s">
        <v>1</v>
      </c>
      <c r="H714" s="73" t="str">
        <f>IF(G714="","NA",IF(G714=J714,"Correct","Incorrect"))</f>
        <v>Correct</v>
      </c>
      <c r="I714" s="74">
        <v>8.9120370370370373E-4</v>
      </c>
      <c r="J714" s="71" t="s">
        <v>1</v>
      </c>
      <c r="K714" s="75"/>
      <c r="L714" s="76">
        <f>IFERROR(VLOOKUP(F714,tblAssignWeightsWithDifficultLv[#All],2,FALSE),"")</f>
        <v>2</v>
      </c>
    </row>
    <row r="715" spans="1:12" x14ac:dyDescent="0.35">
      <c r="A715" s="70">
        <v>45422.506805555553</v>
      </c>
      <c r="B715" s="107" t="s">
        <v>180</v>
      </c>
      <c r="C715" s="77" t="s">
        <v>5</v>
      </c>
      <c r="D715" s="71">
        <v>351</v>
      </c>
      <c r="E715" s="107" t="s">
        <v>36</v>
      </c>
      <c r="F715" s="71" t="s">
        <v>51</v>
      </c>
      <c r="G715" s="72" t="s">
        <v>1</v>
      </c>
      <c r="H715" s="73" t="str">
        <f>IF(G715="","NA",IF(G715=J715,"Correct","Incorrect"))</f>
        <v>Correct</v>
      </c>
      <c r="I715" s="74">
        <v>1.5046296296296296E-3</v>
      </c>
      <c r="J715" s="71" t="s">
        <v>1</v>
      </c>
      <c r="K715" s="75"/>
      <c r="L715" s="76">
        <f>IFERROR(VLOOKUP(F715,tblAssignWeightsWithDifficultLv[#All],2,FALSE),"")</f>
        <v>2</v>
      </c>
    </row>
    <row r="716" spans="1:12" x14ac:dyDescent="0.35">
      <c r="A716" s="70">
        <v>45422.507476851853</v>
      </c>
      <c r="B716" s="107" t="s">
        <v>180</v>
      </c>
      <c r="C716" s="77" t="s">
        <v>5</v>
      </c>
      <c r="D716" s="71">
        <v>352</v>
      </c>
      <c r="E716" s="107" t="s">
        <v>37</v>
      </c>
      <c r="F716" s="71" t="s">
        <v>51</v>
      </c>
      <c r="G716" s="72" t="s">
        <v>4</v>
      </c>
      <c r="H716" s="73" t="str">
        <f>IF(G716="","NA",IF(G716=J716,"Correct","Incorrect"))</f>
        <v>Correct</v>
      </c>
      <c r="I716" s="74">
        <v>6.7129629629629625E-4</v>
      </c>
      <c r="J716" s="71" t="s">
        <v>4</v>
      </c>
      <c r="K716" s="75"/>
      <c r="L716" s="76">
        <f>IFERROR(VLOOKUP(F716,tblAssignWeightsWithDifficultLv[#All],2,FALSE),"")</f>
        <v>2</v>
      </c>
    </row>
    <row r="717" spans="1:12" x14ac:dyDescent="0.35">
      <c r="A717" s="70">
        <v>45422.509293981479</v>
      </c>
      <c r="B717" s="107" t="s">
        <v>180</v>
      </c>
      <c r="C717" s="77" t="s">
        <v>5</v>
      </c>
      <c r="D717" s="71">
        <v>353</v>
      </c>
      <c r="E717" s="107" t="s">
        <v>39</v>
      </c>
      <c r="F717" s="71" t="s">
        <v>51</v>
      </c>
      <c r="G717" s="72" t="s">
        <v>2</v>
      </c>
      <c r="H717" s="73" t="str">
        <f>IF(G717="","NA",IF(G717=J717,"Correct","Incorrect"))</f>
        <v>Correct</v>
      </c>
      <c r="I717" s="74">
        <v>1.8055555555555555E-3</v>
      </c>
      <c r="J717" s="71" t="s">
        <v>2</v>
      </c>
      <c r="K717" s="75"/>
      <c r="L717" s="76">
        <f>IFERROR(VLOOKUP(F717,tblAssignWeightsWithDifficultLv[#All],2,FALSE),"")</f>
        <v>2</v>
      </c>
    </row>
    <row r="718" spans="1:12" x14ac:dyDescent="0.35">
      <c r="A718" s="70">
        <v>45422.513449074075</v>
      </c>
      <c r="B718" s="107" t="s">
        <v>180</v>
      </c>
      <c r="C718" s="77" t="s">
        <v>5</v>
      </c>
      <c r="D718" s="71">
        <v>354</v>
      </c>
      <c r="E718" s="107" t="s">
        <v>35</v>
      </c>
      <c r="F718" s="71" t="s">
        <v>51</v>
      </c>
      <c r="G718" s="72" t="s">
        <v>0</v>
      </c>
      <c r="H718" s="73" t="str">
        <f>IF(G718="","NA",IF(G718=J718,"Correct","Incorrect"))</f>
        <v>Correct</v>
      </c>
      <c r="I718" s="74">
        <v>2.8819444444444444E-3</v>
      </c>
      <c r="J718" s="71" t="s">
        <v>0</v>
      </c>
      <c r="K718" s="75"/>
      <c r="L718" s="76">
        <f>IFERROR(VLOOKUP(F718,tblAssignWeightsWithDifficultLv[#All],2,FALSE),"")</f>
        <v>2</v>
      </c>
    </row>
    <row r="719" spans="1:12" x14ac:dyDescent="0.35">
      <c r="A719" s="70">
        <v>45422.51394675926</v>
      </c>
      <c r="B719" s="107" t="s">
        <v>180</v>
      </c>
      <c r="C719" s="77" t="s">
        <v>5</v>
      </c>
      <c r="D719" s="71">
        <v>355</v>
      </c>
      <c r="E719" s="107" t="s">
        <v>37</v>
      </c>
      <c r="F719" s="71" t="s">
        <v>51</v>
      </c>
      <c r="G719" s="72" t="s">
        <v>3</v>
      </c>
      <c r="H719" s="73" t="str">
        <f>IF(G719="","NA",IF(G719=J719,"Correct","Incorrect"))</f>
        <v>Correct</v>
      </c>
      <c r="I719" s="74">
        <v>4.9768518518518521E-4</v>
      </c>
      <c r="J719" s="71" t="s">
        <v>3</v>
      </c>
      <c r="K719" s="75"/>
      <c r="L719" s="76">
        <f>IFERROR(VLOOKUP(F719,tblAssignWeightsWithDifficultLv[#All],2,FALSE),"")</f>
        <v>2</v>
      </c>
    </row>
    <row r="720" spans="1:12" x14ac:dyDescent="0.35">
      <c r="A720" s="70">
        <v>45422.514537037037</v>
      </c>
      <c r="B720" s="107" t="s">
        <v>180</v>
      </c>
      <c r="C720" s="77" t="s">
        <v>5</v>
      </c>
      <c r="D720" s="71">
        <v>356</v>
      </c>
      <c r="E720" s="107" t="s">
        <v>39</v>
      </c>
      <c r="F720" s="71" t="s">
        <v>51</v>
      </c>
      <c r="G720" s="72" t="s">
        <v>1</v>
      </c>
      <c r="H720" s="73" t="str">
        <f>IF(G720="","NA",IF(G720=J720,"Correct","Incorrect"))</f>
        <v>Correct</v>
      </c>
      <c r="I720" s="74">
        <v>5.7870370370370367E-4</v>
      </c>
      <c r="J720" s="71" t="s">
        <v>1</v>
      </c>
      <c r="K720" s="75"/>
      <c r="L720" s="76">
        <f>IFERROR(VLOOKUP(F720,tblAssignWeightsWithDifficultLv[#All],2,FALSE),"")</f>
        <v>2</v>
      </c>
    </row>
    <row r="721" spans="1:12" x14ac:dyDescent="0.35">
      <c r="A721" s="70">
        <v>45422.515196759261</v>
      </c>
      <c r="B721" s="107" t="s">
        <v>180</v>
      </c>
      <c r="C721" s="77" t="s">
        <v>5</v>
      </c>
      <c r="D721" s="71">
        <v>357</v>
      </c>
      <c r="E721" s="107" t="s">
        <v>37</v>
      </c>
      <c r="F721" s="71" t="s">
        <v>51</v>
      </c>
      <c r="G721" s="72" t="s">
        <v>2</v>
      </c>
      <c r="H721" s="73" t="str">
        <f>IF(G721="","NA",IF(G721=J721,"Correct","Incorrect"))</f>
        <v>Correct</v>
      </c>
      <c r="I721" s="74">
        <v>6.5972222222222224E-4</v>
      </c>
      <c r="J721" s="71" t="s">
        <v>2</v>
      </c>
      <c r="K721" s="75"/>
      <c r="L721" s="76">
        <f>IFERROR(VLOOKUP(F721,tblAssignWeightsWithDifficultLv[#All],2,FALSE),"")</f>
        <v>2</v>
      </c>
    </row>
    <row r="722" spans="1:12" x14ac:dyDescent="0.35">
      <c r="A722" s="70">
        <v>45422.618055555555</v>
      </c>
      <c r="B722" s="112" t="s">
        <v>213</v>
      </c>
      <c r="C722" s="77" t="s">
        <v>6</v>
      </c>
      <c r="D722" s="116" t="s">
        <v>135</v>
      </c>
      <c r="E722" s="107" t="s">
        <v>87</v>
      </c>
      <c r="F722" s="71" t="s">
        <v>53</v>
      </c>
      <c r="G722" s="72" t="s">
        <v>1</v>
      </c>
      <c r="H722" s="73" t="str">
        <f>IF(G722="","NA",IF(G722=J722,"Correct","Incorrect"))</f>
        <v>Incorrect</v>
      </c>
      <c r="I722" s="74">
        <v>1.3078703703703703E-3</v>
      </c>
      <c r="J722" s="71" t="s">
        <v>0</v>
      </c>
      <c r="K722" s="119"/>
      <c r="L722" s="76">
        <f>IFERROR(VLOOKUP(F722,tblAssignWeightsWithDifficultLv[#All],2,FALSE),"")</f>
        <v>6</v>
      </c>
    </row>
    <row r="723" spans="1:12" x14ac:dyDescent="0.35">
      <c r="A723" s="70">
        <v>45422.624305555553</v>
      </c>
      <c r="B723" s="112" t="s">
        <v>213</v>
      </c>
      <c r="C723" s="77" t="s">
        <v>6</v>
      </c>
      <c r="D723" s="116" t="s">
        <v>135</v>
      </c>
      <c r="E723" s="107" t="s">
        <v>87</v>
      </c>
      <c r="F723" s="71" t="s">
        <v>53</v>
      </c>
      <c r="G723" s="72" t="s">
        <v>0</v>
      </c>
      <c r="H723" s="73" t="str">
        <f>IF(G723="","NA",IF(G723=J723,"Correct","Incorrect"))</f>
        <v>Correct</v>
      </c>
      <c r="I723" s="74">
        <v>3.2986111111111111E-3</v>
      </c>
      <c r="J723" s="71" t="s">
        <v>0</v>
      </c>
      <c r="K723" s="119"/>
      <c r="L723" s="76">
        <f>IFERROR(VLOOKUP(F723,tblAssignWeightsWithDifficultLv[#All],2,FALSE),"")</f>
        <v>6</v>
      </c>
    </row>
    <row r="724" spans="1:12" x14ac:dyDescent="0.35">
      <c r="A724" s="70">
        <v>45422.628472222219</v>
      </c>
      <c r="B724" s="112" t="s">
        <v>213</v>
      </c>
      <c r="C724" s="77" t="s">
        <v>6</v>
      </c>
      <c r="D724" s="116" t="s">
        <v>135</v>
      </c>
      <c r="E724" s="107" t="s">
        <v>87</v>
      </c>
      <c r="F724" s="71" t="s">
        <v>54</v>
      </c>
      <c r="G724" s="72" t="s">
        <v>3</v>
      </c>
      <c r="H724" s="73" t="str">
        <f>IF(G724="","NA",IF(G724=J724,"Correct","Incorrect"))</f>
        <v>Incorrect</v>
      </c>
      <c r="I724" s="74">
        <v>4.1087962962962962E-3</v>
      </c>
      <c r="J724" s="71" t="s">
        <v>0</v>
      </c>
      <c r="K724" s="119"/>
      <c r="L724" s="76">
        <f>IFERROR(VLOOKUP(F724,tblAssignWeightsWithDifficultLv[#All],2,FALSE),"")</f>
        <v>6</v>
      </c>
    </row>
    <row r="725" spans="1:12" x14ac:dyDescent="0.35">
      <c r="A725" s="70">
        <v>45422.631249999999</v>
      </c>
      <c r="B725" s="112" t="s">
        <v>213</v>
      </c>
      <c r="C725" s="77" t="s">
        <v>6</v>
      </c>
      <c r="D725" s="116" t="s">
        <v>135</v>
      </c>
      <c r="E725" s="107" t="s">
        <v>87</v>
      </c>
      <c r="F725" s="71" t="s">
        <v>52</v>
      </c>
      <c r="G725" s="72" t="s">
        <v>2</v>
      </c>
      <c r="H725" s="73" t="str">
        <f>IF(G725="","NA",IF(G725=J725,"Correct","Incorrect"))</f>
        <v>Incorrect</v>
      </c>
      <c r="I725" s="74">
        <v>1.3888888888888889E-3</v>
      </c>
      <c r="J725" s="71" t="s">
        <v>0</v>
      </c>
      <c r="K725" s="119"/>
      <c r="L725" s="76">
        <f>IFERROR(VLOOKUP(F725,tblAssignWeightsWithDifficultLv[#All],2,FALSE),"")</f>
        <v>4</v>
      </c>
    </row>
    <row r="726" spans="1:12" x14ac:dyDescent="0.35">
      <c r="A726" s="70">
        <v>45422.635416666664</v>
      </c>
      <c r="B726" s="112" t="s">
        <v>213</v>
      </c>
      <c r="C726" s="77" t="s">
        <v>6</v>
      </c>
      <c r="D726" s="116" t="s">
        <v>135</v>
      </c>
      <c r="E726" s="107" t="s">
        <v>87</v>
      </c>
      <c r="F726" s="71" t="s">
        <v>51</v>
      </c>
      <c r="G726" s="72" t="s">
        <v>4</v>
      </c>
      <c r="H726" s="73" t="str">
        <f>IF(G726="","NA",IF(G726=J726,"Correct","Incorrect"))</f>
        <v>Correct</v>
      </c>
      <c r="I726" s="74">
        <v>2.3148148148148147E-3</v>
      </c>
      <c r="J726" s="71" t="s">
        <v>4</v>
      </c>
      <c r="K726" s="119"/>
      <c r="L726" s="76">
        <f>IFERROR(VLOOKUP(F726,tblAssignWeightsWithDifficultLv[#All],2,FALSE),"")</f>
        <v>2</v>
      </c>
    </row>
    <row r="727" spans="1:12" x14ac:dyDescent="0.35">
      <c r="A727" s="70">
        <v>45422.640972222223</v>
      </c>
      <c r="B727" s="112" t="s">
        <v>213</v>
      </c>
      <c r="C727" s="77" t="s">
        <v>6</v>
      </c>
      <c r="D727" s="116" t="s">
        <v>135</v>
      </c>
      <c r="E727" s="107" t="s">
        <v>87</v>
      </c>
      <c r="F727" s="71" t="s">
        <v>53</v>
      </c>
      <c r="G727" s="72" t="s">
        <v>3</v>
      </c>
      <c r="H727" s="73" t="str">
        <f>IF(G727="","NA",IF(G727=J727,"Correct","Incorrect"))</f>
        <v>Correct</v>
      </c>
      <c r="I727" s="74">
        <v>4.8263888888888887E-3</v>
      </c>
      <c r="J727" s="71" t="s">
        <v>3</v>
      </c>
      <c r="K727" s="75"/>
      <c r="L727" s="76">
        <f>IFERROR(VLOOKUP(F727,tblAssignWeightsWithDifficultLv[#All],2,FALSE),"")</f>
        <v>6</v>
      </c>
    </row>
    <row r="728" spans="1:12" x14ac:dyDescent="0.35">
      <c r="A728" s="70">
        <v>45422.643750000003</v>
      </c>
      <c r="B728" s="112" t="s">
        <v>213</v>
      </c>
      <c r="C728" s="77" t="s">
        <v>6</v>
      </c>
      <c r="D728" s="116" t="s">
        <v>135</v>
      </c>
      <c r="E728" s="107" t="s">
        <v>87</v>
      </c>
      <c r="F728" s="71" t="s">
        <v>52</v>
      </c>
      <c r="G728" s="72" t="s">
        <v>1</v>
      </c>
      <c r="H728" s="73" t="str">
        <f>IF(G728="","NA",IF(G728=J728,"Correct","Incorrect"))</f>
        <v>Incorrect</v>
      </c>
      <c r="I728" s="74">
        <v>2.6041666666666665E-3</v>
      </c>
      <c r="J728" s="71" t="s">
        <v>0</v>
      </c>
      <c r="K728" s="75"/>
      <c r="L728" s="76">
        <f>IFERROR(VLOOKUP(F728,tblAssignWeightsWithDifficultLv[#All],2,FALSE),"")</f>
        <v>4</v>
      </c>
    </row>
    <row r="729" spans="1:12" x14ac:dyDescent="0.35">
      <c r="A729" s="70">
        <v>45422.645833333336</v>
      </c>
      <c r="B729" s="112" t="s">
        <v>213</v>
      </c>
      <c r="C729" s="77" t="s">
        <v>6</v>
      </c>
      <c r="D729" s="116" t="s">
        <v>135</v>
      </c>
      <c r="E729" s="107" t="s">
        <v>87</v>
      </c>
      <c r="F729" s="71" t="s">
        <v>51</v>
      </c>
      <c r="G729" s="72" t="s">
        <v>0</v>
      </c>
      <c r="H729" s="73" t="str">
        <f>IF(G729="","NA",IF(G729=J729,"Correct","Incorrect"))</f>
        <v>Correct</v>
      </c>
      <c r="I729" s="74">
        <v>1.4699074074074074E-3</v>
      </c>
      <c r="J729" s="71" t="s">
        <v>0</v>
      </c>
      <c r="K729" s="75"/>
      <c r="L729" s="76">
        <f>IFERROR(VLOOKUP(F729,tblAssignWeightsWithDifficultLv[#All],2,FALSE),"")</f>
        <v>2</v>
      </c>
    </row>
    <row r="730" spans="1:12" x14ac:dyDescent="0.35">
      <c r="A730" s="70">
        <v>45422.648611111108</v>
      </c>
      <c r="B730" s="112" t="s">
        <v>213</v>
      </c>
      <c r="C730" s="77" t="s">
        <v>6</v>
      </c>
      <c r="D730" s="116" t="s">
        <v>135</v>
      </c>
      <c r="E730" s="107" t="s">
        <v>87</v>
      </c>
      <c r="F730" s="71" t="s">
        <v>51</v>
      </c>
      <c r="G730" s="72" t="s">
        <v>4</v>
      </c>
      <c r="H730" s="73" t="str">
        <f>IF(G730="","NA",IF(G730=J730,"Correct","Incorrect"))</f>
        <v>Correct</v>
      </c>
      <c r="I730" s="74">
        <v>2.3958333333333331E-3</v>
      </c>
      <c r="J730" s="71" t="s">
        <v>4</v>
      </c>
      <c r="K730" s="75"/>
      <c r="L730" s="76">
        <f>IFERROR(VLOOKUP(F730,tblAssignWeightsWithDifficultLv[#All],2,FALSE),"")</f>
        <v>2</v>
      </c>
    </row>
    <row r="731" spans="1:12" x14ac:dyDescent="0.35">
      <c r="A731" s="70">
        <v>45422.651388888888</v>
      </c>
      <c r="B731" s="112" t="s">
        <v>213</v>
      </c>
      <c r="C731" s="77" t="s">
        <v>6</v>
      </c>
      <c r="D731" s="116" t="s">
        <v>135</v>
      </c>
      <c r="E731" s="107" t="s">
        <v>87</v>
      </c>
      <c r="F731" s="71" t="s">
        <v>51</v>
      </c>
      <c r="G731" s="72" t="s">
        <v>0</v>
      </c>
      <c r="H731" s="73" t="str">
        <f>IF(G731="","NA",IF(G731=J731,"Correct","Incorrect"))</f>
        <v>Correct</v>
      </c>
      <c r="I731" s="74">
        <v>2.2222222222222222E-3</v>
      </c>
      <c r="J731" s="71" t="s">
        <v>0</v>
      </c>
      <c r="K731" s="75"/>
      <c r="L731" s="76">
        <f>IFERROR(VLOOKUP(F731,tblAssignWeightsWithDifficultLv[#All],2,FALSE),"")</f>
        <v>2</v>
      </c>
    </row>
    <row r="732" spans="1:12" x14ac:dyDescent="0.35">
      <c r="A732" s="70">
        <v>45426.502627314818</v>
      </c>
      <c r="B732" s="107" t="s">
        <v>214</v>
      </c>
      <c r="C732" s="77" t="s">
        <v>6</v>
      </c>
      <c r="D732" s="71">
        <v>1</v>
      </c>
      <c r="E732" s="107" t="s">
        <v>97</v>
      </c>
      <c r="F732" s="71" t="s">
        <v>53</v>
      </c>
      <c r="G732" s="72" t="s">
        <v>2</v>
      </c>
      <c r="H732" s="73" t="str">
        <f>IF(G732="","NA",IF(G732=J732,"Correct","Incorrect"))</f>
        <v>Correct</v>
      </c>
      <c r="I732" s="74">
        <v>1.1111111111111111E-3</v>
      </c>
      <c r="J732" s="71" t="s">
        <v>2</v>
      </c>
      <c r="K732" s="75"/>
      <c r="L732" s="76">
        <f>IFERROR(VLOOKUP(F732,tblAssignWeightsWithDifficultLv[#All],2,FALSE),"")</f>
        <v>6</v>
      </c>
    </row>
    <row r="733" spans="1:12" x14ac:dyDescent="0.35">
      <c r="A733" s="70">
        <v>45426.504236111112</v>
      </c>
      <c r="B733" s="107" t="s">
        <v>214</v>
      </c>
      <c r="C733" s="77" t="s">
        <v>6</v>
      </c>
      <c r="D733" s="71">
        <v>2</v>
      </c>
      <c r="E733" s="107" t="s">
        <v>91</v>
      </c>
      <c r="F733" s="71" t="s">
        <v>53</v>
      </c>
      <c r="G733" s="72" t="s">
        <v>2</v>
      </c>
      <c r="H733" s="73" t="str">
        <f>IF(G733="","NA",IF(G733=J733,"Correct","Incorrect"))</f>
        <v>Correct</v>
      </c>
      <c r="I733" s="74">
        <v>1.6087962962962963E-3</v>
      </c>
      <c r="J733" s="71" t="s">
        <v>2</v>
      </c>
      <c r="K733" s="75"/>
      <c r="L733" s="76">
        <f>IFERROR(VLOOKUP(F733,tblAssignWeightsWithDifficultLv[#All],2,FALSE),"")</f>
        <v>6</v>
      </c>
    </row>
    <row r="734" spans="1:12" x14ac:dyDescent="0.35">
      <c r="A734" s="70">
        <v>45426.505497685182</v>
      </c>
      <c r="B734" s="107" t="s">
        <v>214</v>
      </c>
      <c r="C734" s="77" t="s">
        <v>6</v>
      </c>
      <c r="D734" s="71">
        <v>3</v>
      </c>
      <c r="E734" s="107" t="s">
        <v>86</v>
      </c>
      <c r="F734" s="71" t="s">
        <v>53</v>
      </c>
      <c r="G734" s="72" t="s">
        <v>0</v>
      </c>
      <c r="H734" s="73" t="str">
        <f>IF(G734="","NA",IF(G734=J734,"Correct","Incorrect"))</f>
        <v>Correct</v>
      </c>
      <c r="I734" s="74">
        <v>1.261574074074074E-3</v>
      </c>
      <c r="J734" s="71" t="s">
        <v>0</v>
      </c>
      <c r="K734" s="75"/>
      <c r="L734" s="76">
        <f>IFERROR(VLOOKUP(F734,tblAssignWeightsWithDifficultLv[#All],2,FALSE),"")</f>
        <v>6</v>
      </c>
    </row>
    <row r="735" spans="1:12" x14ac:dyDescent="0.35">
      <c r="A735" s="70">
        <v>45426.506597222222</v>
      </c>
      <c r="B735" s="107" t="s">
        <v>214</v>
      </c>
      <c r="C735" s="77" t="s">
        <v>6</v>
      </c>
      <c r="D735" s="71">
        <v>4</v>
      </c>
      <c r="E735" s="107" t="s">
        <v>91</v>
      </c>
      <c r="F735" s="71" t="s">
        <v>53</v>
      </c>
      <c r="G735" s="72" t="s">
        <v>1</v>
      </c>
      <c r="H735" s="73" t="str">
        <f>IF(G735="","NA",IF(G735=J735,"Correct","Incorrect"))</f>
        <v>Correct</v>
      </c>
      <c r="I735" s="74">
        <v>1.0995370370370371E-3</v>
      </c>
      <c r="J735" s="71" t="s">
        <v>1</v>
      </c>
      <c r="K735" s="75"/>
      <c r="L735" s="76">
        <f>IFERROR(VLOOKUP(F735,tblAssignWeightsWithDifficultLv[#All],2,FALSE),"")</f>
        <v>6</v>
      </c>
    </row>
    <row r="736" spans="1:12" x14ac:dyDescent="0.35">
      <c r="A736" s="70">
        <v>45426.508298611108</v>
      </c>
      <c r="B736" s="107" t="s">
        <v>214</v>
      </c>
      <c r="C736" s="77" t="s">
        <v>6</v>
      </c>
      <c r="D736" s="71">
        <v>5</v>
      </c>
      <c r="E736" s="107" t="s">
        <v>95</v>
      </c>
      <c r="F736" s="71" t="s">
        <v>53</v>
      </c>
      <c r="G736" s="72" t="s">
        <v>1</v>
      </c>
      <c r="H736" s="73" t="str">
        <f>IF(G736="","NA",IF(G736=J736,"Correct","Incorrect"))</f>
        <v>Correct</v>
      </c>
      <c r="I736" s="74">
        <v>1.7013888888888888E-3</v>
      </c>
      <c r="J736" s="71" t="s">
        <v>1</v>
      </c>
      <c r="K736" s="75"/>
      <c r="L736" s="76">
        <f>IFERROR(VLOOKUP(F736,tblAssignWeightsWithDifficultLv[#All],2,FALSE),"")</f>
        <v>6</v>
      </c>
    </row>
    <row r="737" spans="1:12" x14ac:dyDescent="0.35">
      <c r="A737" s="70">
        <v>45426.509548611109</v>
      </c>
      <c r="B737" s="107" t="s">
        <v>214</v>
      </c>
      <c r="C737" s="77" t="s">
        <v>6</v>
      </c>
      <c r="D737" s="71">
        <v>6</v>
      </c>
      <c r="E737" s="107" t="s">
        <v>90</v>
      </c>
      <c r="F737" s="71" t="s">
        <v>53</v>
      </c>
      <c r="G737" s="72" t="s">
        <v>1</v>
      </c>
      <c r="H737" s="73" t="str">
        <f>IF(G737="","NA",IF(G737=J737,"Correct","Incorrect"))</f>
        <v>Correct</v>
      </c>
      <c r="I737" s="74">
        <v>1.25E-3</v>
      </c>
      <c r="J737" s="71" t="s">
        <v>1</v>
      </c>
      <c r="K737" s="75"/>
      <c r="L737" s="76">
        <f>IFERROR(VLOOKUP(F737,tblAssignWeightsWithDifficultLv[#All],2,FALSE),"")</f>
        <v>6</v>
      </c>
    </row>
    <row r="738" spans="1:12" x14ac:dyDescent="0.35">
      <c r="A738" s="70">
        <v>45426.51121527778</v>
      </c>
      <c r="B738" s="107" t="s">
        <v>214</v>
      </c>
      <c r="C738" s="77" t="s">
        <v>6</v>
      </c>
      <c r="D738" s="71">
        <v>7</v>
      </c>
      <c r="E738" s="107" t="s">
        <v>34</v>
      </c>
      <c r="F738" s="71" t="s">
        <v>53</v>
      </c>
      <c r="G738" s="72" t="s">
        <v>0</v>
      </c>
      <c r="H738" s="73" t="str">
        <f>IF(G738="","NA",IF(G738=J738,"Correct","Incorrect"))</f>
        <v>Correct</v>
      </c>
      <c r="I738" s="74">
        <v>1.6550925925925926E-3</v>
      </c>
      <c r="J738" s="71" t="s">
        <v>0</v>
      </c>
      <c r="K738" s="75"/>
      <c r="L738" s="76">
        <f>IFERROR(VLOOKUP(F738,tblAssignWeightsWithDifficultLv[#All],2,FALSE),"")</f>
        <v>6</v>
      </c>
    </row>
    <row r="739" spans="1:12" x14ac:dyDescent="0.35">
      <c r="A739" s="70">
        <v>45426.513379629629</v>
      </c>
      <c r="B739" s="107" t="s">
        <v>214</v>
      </c>
      <c r="C739" s="77" t="s">
        <v>6</v>
      </c>
      <c r="D739" s="71">
        <v>8</v>
      </c>
      <c r="E739" s="107" t="s">
        <v>85</v>
      </c>
      <c r="F739" s="71" t="s">
        <v>53</v>
      </c>
      <c r="G739" s="72" t="s">
        <v>1</v>
      </c>
      <c r="H739" s="73" t="str">
        <f>IF(G739="","NA",IF(G739=J739,"Correct","Incorrect"))</f>
        <v>Incorrect</v>
      </c>
      <c r="I739" s="74">
        <v>2.1643518518518518E-3</v>
      </c>
      <c r="J739" s="71" t="s">
        <v>0</v>
      </c>
      <c r="K739" s="75"/>
      <c r="L739" s="76">
        <f>IFERROR(VLOOKUP(F739,tblAssignWeightsWithDifficultLv[#All],2,FALSE),"")</f>
        <v>6</v>
      </c>
    </row>
    <row r="740" spans="1:12" x14ac:dyDescent="0.35">
      <c r="A740" s="70">
        <v>45426.514826388891</v>
      </c>
      <c r="B740" s="107" t="s">
        <v>214</v>
      </c>
      <c r="C740" s="77" t="s">
        <v>6</v>
      </c>
      <c r="D740" s="71">
        <v>9</v>
      </c>
      <c r="E740" s="107" t="s">
        <v>85</v>
      </c>
      <c r="F740" s="71" t="s">
        <v>53</v>
      </c>
      <c r="G740" s="72" t="s">
        <v>1</v>
      </c>
      <c r="H740" s="73" t="str">
        <f>IF(G740="","NA",IF(G740=J740,"Correct","Incorrect"))</f>
        <v>Correct</v>
      </c>
      <c r="I740" s="74">
        <v>1.4467592592592592E-3</v>
      </c>
      <c r="J740" s="71" t="s">
        <v>1</v>
      </c>
      <c r="K740" s="75"/>
      <c r="L740" s="76">
        <f>IFERROR(VLOOKUP(F740,tblAssignWeightsWithDifficultLv[#All],2,FALSE),"")</f>
        <v>6</v>
      </c>
    </row>
    <row r="741" spans="1:12" x14ac:dyDescent="0.35">
      <c r="A741" s="70">
        <v>45426.516157407408</v>
      </c>
      <c r="B741" s="107" t="s">
        <v>214</v>
      </c>
      <c r="C741" s="77" t="s">
        <v>6</v>
      </c>
      <c r="D741" s="71">
        <v>10</v>
      </c>
      <c r="E741" s="107" t="s">
        <v>85</v>
      </c>
      <c r="F741" s="71" t="s">
        <v>53</v>
      </c>
      <c r="G741" s="72" t="s">
        <v>4</v>
      </c>
      <c r="H741" s="73" t="str">
        <f>IF(G741="","NA",IF(G741=J741,"Correct","Incorrect"))</f>
        <v>Correct</v>
      </c>
      <c r="I741" s="74">
        <v>1.3310185185185185E-3</v>
      </c>
      <c r="J741" s="71" t="s">
        <v>4</v>
      </c>
      <c r="K741" s="75"/>
      <c r="L741" s="76">
        <f>IFERROR(VLOOKUP(F741,tblAssignWeightsWithDifficultLv[#All],2,FALSE),"")</f>
        <v>6</v>
      </c>
    </row>
    <row r="742" spans="1:12" x14ac:dyDescent="0.35">
      <c r="A742" s="70">
        <v>45426.517071759263</v>
      </c>
      <c r="B742" s="107" t="s">
        <v>214</v>
      </c>
      <c r="C742" s="77" t="s">
        <v>6</v>
      </c>
      <c r="D742" s="71">
        <v>11</v>
      </c>
      <c r="E742" s="107" t="s">
        <v>96</v>
      </c>
      <c r="F742" s="71" t="s">
        <v>53</v>
      </c>
      <c r="G742" s="72" t="s">
        <v>4</v>
      </c>
      <c r="H742" s="73" t="str">
        <f>IF(G742="","NA",IF(G742=J742,"Correct","Incorrect"))</f>
        <v>Correct</v>
      </c>
      <c r="I742" s="74">
        <v>9.2592592592592596E-4</v>
      </c>
      <c r="J742" s="71" t="s">
        <v>4</v>
      </c>
      <c r="K742" s="75"/>
      <c r="L742" s="76">
        <f>IFERROR(VLOOKUP(F742,tblAssignWeightsWithDifficultLv[#All],2,FALSE),"")</f>
        <v>6</v>
      </c>
    </row>
    <row r="743" spans="1:12" x14ac:dyDescent="0.35">
      <c r="A743" s="70">
        <v>45426.519097222219</v>
      </c>
      <c r="B743" s="107" t="s">
        <v>214</v>
      </c>
      <c r="C743" s="77" t="s">
        <v>6</v>
      </c>
      <c r="D743" s="71">
        <v>12</v>
      </c>
      <c r="E743" s="107" t="s">
        <v>94</v>
      </c>
      <c r="F743" s="71" t="s">
        <v>53</v>
      </c>
      <c r="G743" s="72" t="s">
        <v>0</v>
      </c>
      <c r="H743" s="73" t="str">
        <f>IF(G743="","NA",IF(G743=J743,"Correct","Incorrect"))</f>
        <v>Correct</v>
      </c>
      <c r="I743" s="74">
        <v>2.0254629629629629E-3</v>
      </c>
      <c r="J743" s="71" t="s">
        <v>0</v>
      </c>
      <c r="K743" s="75"/>
      <c r="L743" s="76">
        <f>IFERROR(VLOOKUP(F743,tblAssignWeightsWithDifficultLv[#All],2,FALSE),"")</f>
        <v>6</v>
      </c>
    </row>
    <row r="744" spans="1:12" x14ac:dyDescent="0.35">
      <c r="A744" s="70">
        <v>45426.520891203705</v>
      </c>
      <c r="B744" s="107" t="s">
        <v>214</v>
      </c>
      <c r="C744" s="77" t="s">
        <v>6</v>
      </c>
      <c r="D744" s="71">
        <v>13</v>
      </c>
      <c r="E744" s="107" t="s">
        <v>34</v>
      </c>
      <c r="F744" s="71" t="s">
        <v>53</v>
      </c>
      <c r="G744" s="72" t="s">
        <v>1</v>
      </c>
      <c r="H744" s="73" t="str">
        <f>IF(G744="","NA",IF(G744=J744,"Correct","Incorrect"))</f>
        <v>Correct</v>
      </c>
      <c r="I744" s="74">
        <v>1.7939814814814815E-3</v>
      </c>
      <c r="J744" s="71" t="s">
        <v>1</v>
      </c>
      <c r="K744" s="75"/>
      <c r="L744" s="76">
        <f>IFERROR(VLOOKUP(F744,tblAssignWeightsWithDifficultLv[#All],2,FALSE),"")</f>
        <v>6</v>
      </c>
    </row>
    <row r="745" spans="1:12" x14ac:dyDescent="0.35">
      <c r="A745" s="70">
        <v>45426.523113425923</v>
      </c>
      <c r="B745" s="107" t="s">
        <v>214</v>
      </c>
      <c r="C745" s="77" t="s">
        <v>6</v>
      </c>
      <c r="D745" s="71">
        <v>14</v>
      </c>
      <c r="E745" s="107" t="s">
        <v>96</v>
      </c>
      <c r="F745" s="71" t="s">
        <v>53</v>
      </c>
      <c r="G745" s="72" t="s">
        <v>4</v>
      </c>
      <c r="H745" s="73" t="str">
        <f>IF(G745="","NA",IF(G745=J745,"Correct","Incorrect"))</f>
        <v>Incorrect</v>
      </c>
      <c r="I745" s="74">
        <v>2.2222222222222222E-3</v>
      </c>
      <c r="J745" s="71" t="s">
        <v>2</v>
      </c>
      <c r="K745" s="75"/>
      <c r="L745" s="76">
        <f>IFERROR(VLOOKUP(F745,tblAssignWeightsWithDifficultLv[#All],2,FALSE),"")</f>
        <v>6</v>
      </c>
    </row>
    <row r="746" spans="1:12" x14ac:dyDescent="0.35">
      <c r="A746" s="70">
        <v>45426.52443287037</v>
      </c>
      <c r="B746" s="107" t="s">
        <v>214</v>
      </c>
      <c r="C746" s="77" t="s">
        <v>6</v>
      </c>
      <c r="D746" s="71">
        <v>15</v>
      </c>
      <c r="E746" s="107" t="s">
        <v>34</v>
      </c>
      <c r="F746" s="71" t="s">
        <v>53</v>
      </c>
      <c r="G746" s="72" t="s">
        <v>4</v>
      </c>
      <c r="H746" s="73" t="str">
        <f>IF(G746="","NA",IF(G746=J746,"Correct","Incorrect"))</f>
        <v>Correct</v>
      </c>
      <c r="I746" s="74">
        <v>1.3194444444444445E-3</v>
      </c>
      <c r="J746" s="71" t="s">
        <v>4</v>
      </c>
      <c r="K746" s="75"/>
      <c r="L746" s="76">
        <f>IFERROR(VLOOKUP(F746,tblAssignWeightsWithDifficultLv[#All],2,FALSE),"")</f>
        <v>6</v>
      </c>
    </row>
    <row r="747" spans="1:12" x14ac:dyDescent="0.35">
      <c r="A747" s="70">
        <v>45426.526226851849</v>
      </c>
      <c r="B747" s="107" t="s">
        <v>214</v>
      </c>
      <c r="C747" s="77" t="s">
        <v>6</v>
      </c>
      <c r="D747" s="71">
        <v>16</v>
      </c>
      <c r="E747" s="107" t="s">
        <v>97</v>
      </c>
      <c r="F747" s="71" t="s">
        <v>53</v>
      </c>
      <c r="G747" s="72" t="s">
        <v>3</v>
      </c>
      <c r="H747" s="73" t="str">
        <f>IF(G747="","NA",IF(G747=J747,"Correct","Incorrect"))</f>
        <v>Incorrect</v>
      </c>
      <c r="I747" s="74">
        <v>1.7939814814814815E-3</v>
      </c>
      <c r="J747" s="71" t="s">
        <v>2</v>
      </c>
      <c r="K747" s="75"/>
      <c r="L747" s="76">
        <f>IFERROR(VLOOKUP(F747,tblAssignWeightsWithDifficultLv[#All],2,FALSE),"")</f>
        <v>6</v>
      </c>
    </row>
    <row r="748" spans="1:12" x14ac:dyDescent="0.35">
      <c r="A748" s="70">
        <v>45426.528171296297</v>
      </c>
      <c r="B748" s="107" t="s">
        <v>214</v>
      </c>
      <c r="C748" s="77" t="s">
        <v>6</v>
      </c>
      <c r="D748" s="71">
        <v>17</v>
      </c>
      <c r="E748" s="107" t="s">
        <v>92</v>
      </c>
      <c r="F748" s="71" t="s">
        <v>53</v>
      </c>
      <c r="G748" s="72" t="s">
        <v>2</v>
      </c>
      <c r="H748" s="73" t="str">
        <f>IF(G748="","NA",IF(G748=J748,"Correct","Incorrect"))</f>
        <v>Correct</v>
      </c>
      <c r="I748" s="74">
        <v>1.9444444444444444E-3</v>
      </c>
      <c r="J748" s="71" t="s">
        <v>2</v>
      </c>
      <c r="K748" s="75"/>
      <c r="L748" s="76">
        <f>IFERROR(VLOOKUP(F748,tblAssignWeightsWithDifficultLv[#All],2,FALSE),"")</f>
        <v>6</v>
      </c>
    </row>
    <row r="749" spans="1:12" x14ac:dyDescent="0.35">
      <c r="A749" s="70">
        <v>45426.530590277776</v>
      </c>
      <c r="B749" s="107" t="s">
        <v>214</v>
      </c>
      <c r="C749" s="77" t="s">
        <v>6</v>
      </c>
      <c r="D749" s="71">
        <v>18</v>
      </c>
      <c r="E749" s="107" t="s">
        <v>90</v>
      </c>
      <c r="F749" s="71" t="s">
        <v>53</v>
      </c>
      <c r="G749" s="72" t="s">
        <v>1</v>
      </c>
      <c r="H749" s="73" t="str">
        <f>IF(G749="","NA",IF(G749=J749,"Correct","Incorrect"))</f>
        <v>Correct</v>
      </c>
      <c r="I749" s="74">
        <v>2.4189814814814816E-3</v>
      </c>
      <c r="J749" s="71" t="s">
        <v>1</v>
      </c>
      <c r="K749" s="75"/>
      <c r="L749" s="76">
        <f>IFERROR(VLOOKUP(F749,tblAssignWeightsWithDifficultLv[#All],2,FALSE),"")</f>
        <v>6</v>
      </c>
    </row>
    <row r="750" spans="1:12" x14ac:dyDescent="0.35">
      <c r="A750" s="70">
        <v>45426.532233796293</v>
      </c>
      <c r="B750" s="107" t="s">
        <v>214</v>
      </c>
      <c r="C750" s="77" t="s">
        <v>6</v>
      </c>
      <c r="D750" s="71">
        <v>19</v>
      </c>
      <c r="E750" s="107" t="s">
        <v>94</v>
      </c>
      <c r="F750" s="71" t="s">
        <v>53</v>
      </c>
      <c r="G750" s="72" t="s">
        <v>1</v>
      </c>
      <c r="H750" s="73" t="str">
        <f>IF(G750="","NA",IF(G750=J750,"Correct","Incorrect"))</f>
        <v>Incorrect</v>
      </c>
      <c r="I750" s="74">
        <v>1.6435185185185185E-3</v>
      </c>
      <c r="J750" s="71" t="s">
        <v>3</v>
      </c>
      <c r="K750" s="75"/>
      <c r="L750" s="76">
        <f>IFERROR(VLOOKUP(F750,tblAssignWeightsWithDifficultLv[#All],2,FALSE),"")</f>
        <v>6</v>
      </c>
    </row>
    <row r="751" spans="1:12" x14ac:dyDescent="0.35">
      <c r="A751" s="70">
        <v>45426.534780092596</v>
      </c>
      <c r="B751" s="107" t="s">
        <v>214</v>
      </c>
      <c r="C751" s="77" t="s">
        <v>6</v>
      </c>
      <c r="D751" s="71">
        <v>20</v>
      </c>
      <c r="E751" s="107" t="s">
        <v>85</v>
      </c>
      <c r="F751" s="71" t="s">
        <v>53</v>
      </c>
      <c r="G751" s="72" t="s">
        <v>4</v>
      </c>
      <c r="H751" s="73" t="str">
        <f>IF(G751="","NA",IF(G751=J751,"Correct","Incorrect"))</f>
        <v>Correct</v>
      </c>
      <c r="I751" s="74">
        <v>2.5462962962962965E-3</v>
      </c>
      <c r="J751" s="71" t="s">
        <v>4</v>
      </c>
      <c r="K751" s="75"/>
      <c r="L751" s="76">
        <f>IFERROR(VLOOKUP(F751,tblAssignWeightsWithDifficultLv[#All],2,FALSE),"")</f>
        <v>6</v>
      </c>
    </row>
    <row r="752" spans="1:12" x14ac:dyDescent="0.35">
      <c r="A752" s="70">
        <v>45426.536932870367</v>
      </c>
      <c r="B752" s="107" t="s">
        <v>214</v>
      </c>
      <c r="C752" s="77" t="s">
        <v>6</v>
      </c>
      <c r="D752" s="71">
        <v>21</v>
      </c>
      <c r="E752" s="107" t="s">
        <v>92</v>
      </c>
      <c r="F752" s="71" t="s">
        <v>53</v>
      </c>
      <c r="G752" s="72" t="s">
        <v>3</v>
      </c>
      <c r="H752" s="73" t="str">
        <f>IF(G752="","NA",IF(G752=J752,"Correct","Incorrect"))</f>
        <v>Correct</v>
      </c>
      <c r="I752" s="74">
        <v>2.1527777777777778E-3</v>
      </c>
      <c r="J752" s="71" t="s">
        <v>3</v>
      </c>
      <c r="K752" s="75"/>
      <c r="L752" s="76">
        <f>IFERROR(VLOOKUP(F752,tblAssignWeightsWithDifficultLv[#All],2,FALSE),"")</f>
        <v>6</v>
      </c>
    </row>
    <row r="753" spans="1:12" x14ac:dyDescent="0.35">
      <c r="A753" s="70">
        <v>45426.538865740738</v>
      </c>
      <c r="B753" s="107" t="s">
        <v>214</v>
      </c>
      <c r="C753" s="77" t="s">
        <v>6</v>
      </c>
      <c r="D753" s="71">
        <v>22</v>
      </c>
      <c r="E753" s="107" t="s">
        <v>97</v>
      </c>
      <c r="F753" s="71" t="s">
        <v>53</v>
      </c>
      <c r="G753" s="72" t="s">
        <v>2</v>
      </c>
      <c r="H753" s="73" t="str">
        <f>IF(G753="","NA",IF(G753=J753,"Correct","Incorrect"))</f>
        <v>Incorrect</v>
      </c>
      <c r="I753" s="74">
        <v>1.9444444444444444E-3</v>
      </c>
      <c r="J753" s="71" t="s">
        <v>3</v>
      </c>
      <c r="K753" s="75" t="s">
        <v>149</v>
      </c>
      <c r="L753" s="76">
        <f>IFERROR(VLOOKUP(F753,tblAssignWeightsWithDifficultLv[#All],2,FALSE),"")</f>
        <v>6</v>
      </c>
    </row>
    <row r="754" spans="1:12" x14ac:dyDescent="0.35">
      <c r="A754" s="70">
        <v>45426.540416666663</v>
      </c>
      <c r="B754" s="107" t="s">
        <v>214</v>
      </c>
      <c r="C754" s="77" t="s">
        <v>6</v>
      </c>
      <c r="D754" s="71">
        <v>23</v>
      </c>
      <c r="E754" s="107" t="s">
        <v>90</v>
      </c>
      <c r="F754" s="71" t="s">
        <v>53</v>
      </c>
      <c r="G754" s="72" t="s">
        <v>3</v>
      </c>
      <c r="H754" s="73" t="str">
        <f>IF(G754="","NA",IF(G754=J754,"Correct","Incorrect"))</f>
        <v>Correct</v>
      </c>
      <c r="I754" s="74">
        <v>1.5509259259259259E-3</v>
      </c>
      <c r="J754" s="71" t="s">
        <v>3</v>
      </c>
      <c r="K754" s="75"/>
      <c r="L754" s="76">
        <f>IFERROR(VLOOKUP(F754,tblAssignWeightsWithDifficultLv[#All],2,FALSE),"")</f>
        <v>6</v>
      </c>
    </row>
    <row r="755" spans="1:12" x14ac:dyDescent="0.35">
      <c r="A755" s="70">
        <v>45426.54210648148</v>
      </c>
      <c r="B755" s="107" t="s">
        <v>214</v>
      </c>
      <c r="C755" s="77" t="s">
        <v>6</v>
      </c>
      <c r="D755" s="71">
        <v>24</v>
      </c>
      <c r="E755" s="107" t="s">
        <v>97</v>
      </c>
      <c r="F755" s="71" t="s">
        <v>53</v>
      </c>
      <c r="G755" s="72" t="s">
        <v>2</v>
      </c>
      <c r="H755" s="73" t="str">
        <f>IF(G755="","NA",IF(G755=J755,"Correct","Incorrect"))</f>
        <v>Correct</v>
      </c>
      <c r="I755" s="74">
        <v>1.6898148148148148E-3</v>
      </c>
      <c r="J755" s="71" t="s">
        <v>2</v>
      </c>
      <c r="K755" s="75"/>
      <c r="L755" s="76">
        <f>IFERROR(VLOOKUP(F755,tblAssignWeightsWithDifficultLv[#All],2,FALSE),"")</f>
        <v>6</v>
      </c>
    </row>
    <row r="756" spans="1:12" x14ac:dyDescent="0.35">
      <c r="A756" s="70">
        <v>45426.54483796296</v>
      </c>
      <c r="B756" s="107" t="s">
        <v>214</v>
      </c>
      <c r="C756" s="77" t="s">
        <v>6</v>
      </c>
      <c r="D756" s="71">
        <v>25</v>
      </c>
      <c r="E756" s="107" t="s">
        <v>84</v>
      </c>
      <c r="F756" s="71" t="s">
        <v>53</v>
      </c>
      <c r="G756" s="72" t="s">
        <v>2</v>
      </c>
      <c r="H756" s="73" t="str">
        <f>IF(G756="","NA",IF(G756=J756,"Correct","Incorrect"))</f>
        <v>Correct</v>
      </c>
      <c r="I756" s="74">
        <v>2.7314814814814814E-3</v>
      </c>
      <c r="J756" s="71" t="s">
        <v>2</v>
      </c>
      <c r="K756" s="75"/>
      <c r="L756" s="76">
        <f>IFERROR(VLOOKUP(F756,tblAssignWeightsWithDifficultLv[#All],2,FALSE),"")</f>
        <v>6</v>
      </c>
    </row>
    <row r="757" spans="1:12" x14ac:dyDescent="0.35">
      <c r="A757" s="70">
        <v>45426.547060185185</v>
      </c>
      <c r="B757" s="107" t="s">
        <v>214</v>
      </c>
      <c r="C757" s="77" t="s">
        <v>6</v>
      </c>
      <c r="D757" s="71">
        <v>26</v>
      </c>
      <c r="E757" s="107" t="s">
        <v>95</v>
      </c>
      <c r="F757" s="71" t="s">
        <v>53</v>
      </c>
      <c r="G757" s="72" t="s">
        <v>1</v>
      </c>
      <c r="H757" s="73" t="str">
        <f>IF(G757="","NA",IF(G757=J757,"Correct","Incorrect"))</f>
        <v>Correct</v>
      </c>
      <c r="I757" s="74">
        <v>2.2222222222222222E-3</v>
      </c>
      <c r="J757" s="71" t="s">
        <v>1</v>
      </c>
      <c r="K757" s="75"/>
      <c r="L757" s="76">
        <f>IFERROR(VLOOKUP(F757,tblAssignWeightsWithDifficultLv[#All],2,FALSE),"")</f>
        <v>6</v>
      </c>
    </row>
    <row r="758" spans="1:12" x14ac:dyDescent="0.35">
      <c r="A758" s="70">
        <v>45426.638842592591</v>
      </c>
      <c r="B758" s="107" t="s">
        <v>180</v>
      </c>
      <c r="C758" s="77" t="s">
        <v>6</v>
      </c>
      <c r="D758" s="71">
        <v>490</v>
      </c>
      <c r="E758" s="107" t="s">
        <v>96</v>
      </c>
      <c r="F758" s="71" t="s">
        <v>51</v>
      </c>
      <c r="G758" s="72" t="s">
        <v>1</v>
      </c>
      <c r="H758" s="73" t="str">
        <f>IF(G758="","NA",IF(G758=J758,"Correct","Incorrect"))</f>
        <v>Correct</v>
      </c>
      <c r="I758" s="74">
        <v>1.2847222222222223E-3</v>
      </c>
      <c r="J758" s="71" t="s">
        <v>1</v>
      </c>
      <c r="K758" s="75"/>
      <c r="L758" s="76">
        <f>IFERROR(VLOOKUP(F758,tblAssignWeightsWithDifficultLv[#All],2,FALSE),"")</f>
        <v>2</v>
      </c>
    </row>
    <row r="759" spans="1:12" x14ac:dyDescent="0.35">
      <c r="A759" s="70">
        <v>45426.6408912037</v>
      </c>
      <c r="B759" s="107" t="s">
        <v>180</v>
      </c>
      <c r="C759" s="77" t="s">
        <v>6</v>
      </c>
      <c r="D759" s="71">
        <v>491</v>
      </c>
      <c r="E759" s="107" t="s">
        <v>34</v>
      </c>
      <c r="F759" s="71" t="s">
        <v>51</v>
      </c>
      <c r="G759" s="72" t="s">
        <v>1</v>
      </c>
      <c r="H759" s="73" t="str">
        <f>IF(G759="","NA",IF(G759=J759,"Correct","Incorrect"))</f>
        <v>Correct</v>
      </c>
      <c r="I759" s="74">
        <v>2.0486111111111113E-3</v>
      </c>
      <c r="J759" s="71" t="s">
        <v>1</v>
      </c>
      <c r="K759" s="75"/>
      <c r="L759" s="76">
        <f>IFERROR(VLOOKUP(F759,tblAssignWeightsWithDifficultLv[#All],2,FALSE),"")</f>
        <v>2</v>
      </c>
    </row>
    <row r="760" spans="1:12" x14ac:dyDescent="0.35">
      <c r="A760" s="70">
        <v>45426.642939814818</v>
      </c>
      <c r="B760" s="107" t="s">
        <v>180</v>
      </c>
      <c r="C760" s="77" t="s">
        <v>6</v>
      </c>
      <c r="D760" s="71">
        <v>492</v>
      </c>
      <c r="E760" s="107" t="s">
        <v>94</v>
      </c>
      <c r="F760" s="71" t="s">
        <v>51</v>
      </c>
      <c r="G760" s="72" t="s">
        <v>1</v>
      </c>
      <c r="H760" s="73" t="str">
        <f>IF(G760="","NA",IF(G760=J760,"Correct","Incorrect"))</f>
        <v>Correct</v>
      </c>
      <c r="I760" s="74">
        <v>2.0601851851851853E-3</v>
      </c>
      <c r="J760" s="71" t="s">
        <v>1</v>
      </c>
      <c r="K760" s="75"/>
      <c r="L760" s="76">
        <f>IFERROR(VLOOKUP(F760,tblAssignWeightsWithDifficultLv[#All],2,FALSE),"")</f>
        <v>2</v>
      </c>
    </row>
    <row r="761" spans="1:12" x14ac:dyDescent="0.35">
      <c r="A761" s="70">
        <v>45426.644733796296</v>
      </c>
      <c r="B761" s="107" t="s">
        <v>180</v>
      </c>
      <c r="C761" s="77" t="s">
        <v>6</v>
      </c>
      <c r="D761" s="71">
        <v>493</v>
      </c>
      <c r="E761" s="107" t="s">
        <v>96</v>
      </c>
      <c r="F761" s="71" t="s">
        <v>51</v>
      </c>
      <c r="G761" s="72" t="s">
        <v>2</v>
      </c>
      <c r="H761" s="73" t="str">
        <f>IF(G761="","NA",IF(G761=J761,"Correct","Incorrect"))</f>
        <v>Correct</v>
      </c>
      <c r="I761" s="74">
        <v>1.7939814814814815E-3</v>
      </c>
      <c r="J761" s="71" t="s">
        <v>2</v>
      </c>
      <c r="K761" s="75"/>
      <c r="L761" s="76">
        <f>IFERROR(VLOOKUP(F761,tblAssignWeightsWithDifficultLv[#All],2,FALSE),"")</f>
        <v>2</v>
      </c>
    </row>
    <row r="762" spans="1:12" x14ac:dyDescent="0.35">
      <c r="A762" s="70">
        <v>45426.64675925926</v>
      </c>
      <c r="B762" s="107" t="s">
        <v>180</v>
      </c>
      <c r="C762" s="77" t="s">
        <v>6</v>
      </c>
      <c r="D762" s="71">
        <v>494</v>
      </c>
      <c r="E762" s="107" t="s">
        <v>97</v>
      </c>
      <c r="F762" s="71" t="s">
        <v>51</v>
      </c>
      <c r="G762" s="72" t="s">
        <v>0</v>
      </c>
      <c r="H762" s="73" t="str">
        <f>IF(G762="","NA",IF(G762=J762,"Correct","Incorrect"))</f>
        <v>Incorrect</v>
      </c>
      <c r="I762" s="74">
        <v>2.0254629629629629E-3</v>
      </c>
      <c r="J762" s="71" t="s">
        <v>2</v>
      </c>
      <c r="K762" s="146" t="s">
        <v>365</v>
      </c>
      <c r="L762" s="76">
        <f>IFERROR(VLOOKUP(F762,tblAssignWeightsWithDifficultLv[#All],2,FALSE),"")</f>
        <v>2</v>
      </c>
    </row>
    <row r="763" spans="1:12" x14ac:dyDescent="0.35">
      <c r="A763" s="70">
        <v>45426.649074074077</v>
      </c>
      <c r="B763" s="107" t="s">
        <v>180</v>
      </c>
      <c r="C763" s="77" t="s">
        <v>6</v>
      </c>
      <c r="D763" s="71">
        <v>495</v>
      </c>
      <c r="E763" s="107" t="s">
        <v>94</v>
      </c>
      <c r="F763" s="71" t="s">
        <v>51</v>
      </c>
      <c r="G763" s="72" t="s">
        <v>2</v>
      </c>
      <c r="H763" s="73" t="str">
        <f>IF(G763="","NA",IF(G763=J763,"Correct","Incorrect"))</f>
        <v>Correct</v>
      </c>
      <c r="I763" s="74">
        <v>1.6319444444444445E-3</v>
      </c>
      <c r="J763" s="71" t="s">
        <v>2</v>
      </c>
      <c r="K763" s="75"/>
      <c r="L763" s="76">
        <f>IFERROR(VLOOKUP(F763,tblAssignWeightsWithDifficultLv[#All],2,FALSE),"")</f>
        <v>2</v>
      </c>
    </row>
    <row r="764" spans="1:12" x14ac:dyDescent="0.35">
      <c r="A764" s="70">
        <v>45426.650046296294</v>
      </c>
      <c r="B764" s="107" t="s">
        <v>180</v>
      </c>
      <c r="C764" s="77" t="s">
        <v>6</v>
      </c>
      <c r="D764" s="71">
        <v>496</v>
      </c>
      <c r="E764" s="107" t="s">
        <v>96</v>
      </c>
      <c r="F764" s="71" t="s">
        <v>51</v>
      </c>
      <c r="G764" s="72" t="s">
        <v>3</v>
      </c>
      <c r="H764" s="73" t="str">
        <f>IF(G764="","NA",IF(G764=J764,"Correct","Incorrect"))</f>
        <v>Correct</v>
      </c>
      <c r="I764" s="74">
        <v>9.7222222222222219E-4</v>
      </c>
      <c r="J764" s="71" t="s">
        <v>3</v>
      </c>
      <c r="K764" s="75"/>
      <c r="L764" s="76">
        <f>IFERROR(VLOOKUP(F764,tblAssignWeightsWithDifficultLv[#All],2,FALSE),"")</f>
        <v>2</v>
      </c>
    </row>
    <row r="765" spans="1:12" x14ac:dyDescent="0.35">
      <c r="A765" s="70">
        <v>45426.653078703705</v>
      </c>
      <c r="B765" s="107" t="s">
        <v>180</v>
      </c>
      <c r="C765" s="77" t="s">
        <v>6</v>
      </c>
      <c r="D765" s="71">
        <v>497</v>
      </c>
      <c r="E765" s="107" t="s">
        <v>96</v>
      </c>
      <c r="F765" s="71" t="s">
        <v>51</v>
      </c>
      <c r="G765" s="72" t="s">
        <v>0</v>
      </c>
      <c r="H765" s="73" t="str">
        <f>IF(G765="","NA",IF(G765=J765,"Correct","Incorrect"))</f>
        <v>Correct</v>
      </c>
      <c r="I765" s="74">
        <v>3.0324074074074073E-3</v>
      </c>
      <c r="J765" s="71" t="s">
        <v>0</v>
      </c>
      <c r="K765" s="75"/>
      <c r="L765" s="76">
        <f>IFERROR(VLOOKUP(F765,tblAssignWeightsWithDifficultLv[#All],2,FALSE),"")</f>
        <v>2</v>
      </c>
    </row>
    <row r="766" spans="1:12" x14ac:dyDescent="0.35">
      <c r="A766" s="70">
        <v>45426.655682870369</v>
      </c>
      <c r="B766" s="107" t="s">
        <v>180</v>
      </c>
      <c r="C766" s="77" t="s">
        <v>6</v>
      </c>
      <c r="D766" s="71">
        <v>498</v>
      </c>
      <c r="E766" s="107" t="s">
        <v>97</v>
      </c>
      <c r="F766" s="71" t="s">
        <v>51</v>
      </c>
      <c r="G766" s="72" t="s">
        <v>2</v>
      </c>
      <c r="H766" s="73" t="str">
        <f>IF(G766="","NA",IF(G766=J766,"Correct","Incorrect"))</f>
        <v>Incorrect</v>
      </c>
      <c r="I766" s="74">
        <v>2.6041666666666665E-3</v>
      </c>
      <c r="J766" s="71" t="s">
        <v>0</v>
      </c>
      <c r="K766" s="146" t="s">
        <v>365</v>
      </c>
      <c r="L766" s="76">
        <f>IFERROR(VLOOKUP(F766,tblAssignWeightsWithDifficultLv[#All],2,FALSE),"")</f>
        <v>2</v>
      </c>
    </row>
    <row r="767" spans="1:12" x14ac:dyDescent="0.35">
      <c r="A767" s="70">
        <v>45426.667442129627</v>
      </c>
      <c r="B767" s="107" t="s">
        <v>180</v>
      </c>
      <c r="C767" s="77" t="s">
        <v>6</v>
      </c>
      <c r="D767" s="71">
        <v>499</v>
      </c>
      <c r="E767" s="107" t="s">
        <v>81</v>
      </c>
      <c r="F767" s="71" t="s">
        <v>51</v>
      </c>
      <c r="G767" s="72" t="s">
        <v>2</v>
      </c>
      <c r="H767" s="73" t="str">
        <f>IF(G767="","NA",IF(G767=J767,"Correct","Incorrect"))</f>
        <v>Correct</v>
      </c>
      <c r="I767" s="74">
        <v>4.0972222222222226E-3</v>
      </c>
      <c r="J767" s="71" t="s">
        <v>2</v>
      </c>
      <c r="K767" s="75"/>
      <c r="L767" s="76">
        <f>IFERROR(VLOOKUP(F767,tblAssignWeightsWithDifficultLv[#All],2,FALSE),"")</f>
        <v>2</v>
      </c>
    </row>
    <row r="768" spans="1:12" x14ac:dyDescent="0.35">
      <c r="A768" s="70">
        <v>45426.670324074075</v>
      </c>
      <c r="B768" s="107" t="s">
        <v>180</v>
      </c>
      <c r="C768" s="77" t="s">
        <v>6</v>
      </c>
      <c r="D768" s="71">
        <v>500</v>
      </c>
      <c r="E768" s="107" t="s">
        <v>84</v>
      </c>
      <c r="F768" s="71" t="s">
        <v>51</v>
      </c>
      <c r="G768" s="72" t="s">
        <v>4</v>
      </c>
      <c r="H768" s="73" t="str">
        <f>IF(G768="","NA",IF(G768=J768,"Correct","Incorrect"))</f>
        <v>Correct</v>
      </c>
      <c r="I768" s="74">
        <v>7.0601851851851847E-4</v>
      </c>
      <c r="J768" s="71" t="s">
        <v>4</v>
      </c>
      <c r="K768" s="75"/>
      <c r="L768" s="76">
        <f>IFERROR(VLOOKUP(F768,tblAssignWeightsWithDifficultLv[#All],2,FALSE),"")</f>
        <v>2</v>
      </c>
    </row>
    <row r="769" spans="1:12" x14ac:dyDescent="0.35">
      <c r="A769" s="70">
        <v>45426.672731481478</v>
      </c>
      <c r="B769" s="107" t="s">
        <v>180</v>
      </c>
      <c r="C769" s="77" t="s">
        <v>6</v>
      </c>
      <c r="D769" s="71">
        <v>501</v>
      </c>
      <c r="E769" s="107" t="s">
        <v>34</v>
      </c>
      <c r="F769" s="71" t="s">
        <v>51</v>
      </c>
      <c r="G769" s="72" t="s">
        <v>2</v>
      </c>
      <c r="H769" s="73" t="str">
        <f>IF(G769="","NA",IF(G769=J769,"Correct","Incorrect"))</f>
        <v>Correct</v>
      </c>
      <c r="I769" s="74">
        <v>2.4074074074074076E-3</v>
      </c>
      <c r="J769" s="71" t="s">
        <v>2</v>
      </c>
      <c r="K769" s="75"/>
      <c r="L769" s="76">
        <f>IFERROR(VLOOKUP(F769,tblAssignWeightsWithDifficultLv[#All],2,FALSE),"")</f>
        <v>2</v>
      </c>
    </row>
    <row r="770" spans="1:12" x14ac:dyDescent="0.35">
      <c r="A770" s="70">
        <v>45426.675405092596</v>
      </c>
      <c r="B770" s="107" t="s">
        <v>180</v>
      </c>
      <c r="C770" s="77" t="s">
        <v>6</v>
      </c>
      <c r="D770" s="71">
        <v>502</v>
      </c>
      <c r="E770" s="107" t="s">
        <v>34</v>
      </c>
      <c r="F770" s="71" t="s">
        <v>51</v>
      </c>
      <c r="G770" s="72" t="s">
        <v>1</v>
      </c>
      <c r="H770" s="73" t="str">
        <f>IF(G770="","NA",IF(G770=J770,"Correct","Incorrect"))</f>
        <v>Correct</v>
      </c>
      <c r="I770" s="74">
        <v>2.0370370370370369E-3</v>
      </c>
      <c r="J770" s="71" t="s">
        <v>1</v>
      </c>
      <c r="K770" s="75"/>
      <c r="L770" s="76">
        <f>IFERROR(VLOOKUP(F770,tblAssignWeightsWithDifficultLv[#All],2,FALSE),"")</f>
        <v>2</v>
      </c>
    </row>
    <row r="771" spans="1:12" x14ac:dyDescent="0.35">
      <c r="A771" s="70">
        <v>45426.677060185182</v>
      </c>
      <c r="B771" s="107" t="s">
        <v>180</v>
      </c>
      <c r="C771" s="77" t="s">
        <v>6</v>
      </c>
      <c r="D771" s="71">
        <v>503</v>
      </c>
      <c r="E771" s="107" t="s">
        <v>96</v>
      </c>
      <c r="F771" s="71" t="s">
        <v>51</v>
      </c>
      <c r="G771" s="72" t="s">
        <v>1</v>
      </c>
      <c r="H771" s="73" t="str">
        <f>IF(G771="","NA",IF(G771=J771,"Correct","Incorrect"))</f>
        <v>Incorrect</v>
      </c>
      <c r="I771" s="74">
        <v>1.6435185185185185E-3</v>
      </c>
      <c r="J771" s="71" t="s">
        <v>0</v>
      </c>
      <c r="K771" s="146" t="s">
        <v>365</v>
      </c>
      <c r="L771" s="76">
        <f>IFERROR(VLOOKUP(F771,tblAssignWeightsWithDifficultLv[#All],2,FALSE),"")</f>
        <v>2</v>
      </c>
    </row>
    <row r="772" spans="1:12" x14ac:dyDescent="0.35">
      <c r="A772" s="70">
        <v>45426.679085648146</v>
      </c>
      <c r="B772" s="107" t="s">
        <v>180</v>
      </c>
      <c r="C772" s="77" t="s">
        <v>6</v>
      </c>
      <c r="D772" s="71">
        <v>504</v>
      </c>
      <c r="E772" s="107" t="s">
        <v>97</v>
      </c>
      <c r="F772" s="71" t="s">
        <v>51</v>
      </c>
      <c r="G772" s="72" t="s">
        <v>3</v>
      </c>
      <c r="H772" s="73" t="str">
        <f>IF(G772="","NA",IF(G772=J772,"Correct","Incorrect"))</f>
        <v>Correct</v>
      </c>
      <c r="I772" s="74">
        <v>2.0254629629629629E-3</v>
      </c>
      <c r="J772" s="71" t="s">
        <v>3</v>
      </c>
      <c r="K772" s="75"/>
      <c r="L772" s="76">
        <f>IFERROR(VLOOKUP(F772,tblAssignWeightsWithDifficultLv[#All],2,FALSE),"")</f>
        <v>2</v>
      </c>
    </row>
    <row r="773" spans="1:12" x14ac:dyDescent="0.35">
      <c r="A773" s="70">
        <v>45426.680763888886</v>
      </c>
      <c r="B773" s="107" t="s">
        <v>180</v>
      </c>
      <c r="C773" s="77" t="s">
        <v>6</v>
      </c>
      <c r="D773" s="71">
        <v>505</v>
      </c>
      <c r="E773" s="107" t="s">
        <v>84</v>
      </c>
      <c r="F773" s="71" t="s">
        <v>51</v>
      </c>
      <c r="G773" s="72" t="s">
        <v>1</v>
      </c>
      <c r="H773" s="73" t="str">
        <f>IF(G773="","NA",IF(G773=J773,"Correct","Incorrect"))</f>
        <v>Correct</v>
      </c>
      <c r="I773" s="74">
        <v>1.6898148148148148E-3</v>
      </c>
      <c r="J773" s="71" t="s">
        <v>1</v>
      </c>
      <c r="K773" s="75"/>
      <c r="L773" s="76">
        <f>IFERROR(VLOOKUP(F773,tblAssignWeightsWithDifficultLv[#All],2,FALSE),"")</f>
        <v>2</v>
      </c>
    </row>
    <row r="774" spans="1:12" x14ac:dyDescent="0.35">
      <c r="A774" s="70">
        <v>45426.683263888888</v>
      </c>
      <c r="B774" s="107" t="s">
        <v>180</v>
      </c>
      <c r="C774" s="77" t="s">
        <v>6</v>
      </c>
      <c r="D774" s="71">
        <v>506</v>
      </c>
      <c r="E774" s="107" t="s">
        <v>84</v>
      </c>
      <c r="F774" s="71" t="s">
        <v>51</v>
      </c>
      <c r="G774" s="72" t="s">
        <v>1</v>
      </c>
      <c r="H774" s="73" t="str">
        <f>IF(G774="","NA",IF(G774=J774,"Correct","Incorrect"))</f>
        <v>Correct</v>
      </c>
      <c r="I774" s="74">
        <v>2.5000000000000001E-3</v>
      </c>
      <c r="J774" s="71" t="s">
        <v>1</v>
      </c>
      <c r="K774" s="75"/>
      <c r="L774" s="76">
        <f>IFERROR(VLOOKUP(F774,tblAssignWeightsWithDifficultLv[#All],2,FALSE),"")</f>
        <v>2</v>
      </c>
    </row>
    <row r="775" spans="1:12" x14ac:dyDescent="0.35">
      <c r="A775" s="70">
        <v>45426.684918981482</v>
      </c>
      <c r="B775" s="107" t="s">
        <v>180</v>
      </c>
      <c r="C775" s="77" t="s">
        <v>6</v>
      </c>
      <c r="D775" s="71">
        <v>507</v>
      </c>
      <c r="E775" s="107" t="s">
        <v>96</v>
      </c>
      <c r="F775" s="71" t="s">
        <v>51</v>
      </c>
      <c r="G775" s="72" t="s">
        <v>4</v>
      </c>
      <c r="H775" s="73" t="str">
        <f>IF(G775="","NA",IF(G775=J775,"Correct","Incorrect"))</f>
        <v>Correct</v>
      </c>
      <c r="I775" s="74">
        <v>1.6550925925925926E-3</v>
      </c>
      <c r="J775" s="71" t="s">
        <v>4</v>
      </c>
      <c r="K775" s="75"/>
      <c r="L775" s="76">
        <f>IFERROR(VLOOKUP(F775,tblAssignWeightsWithDifficultLv[#All],2,FALSE),"")</f>
        <v>2</v>
      </c>
    </row>
    <row r="776" spans="1:12" x14ac:dyDescent="0.35">
      <c r="A776" s="70">
        <v>45426.68613425926</v>
      </c>
      <c r="B776" s="107" t="s">
        <v>180</v>
      </c>
      <c r="C776" s="77" t="s">
        <v>6</v>
      </c>
      <c r="D776" s="71">
        <v>508</v>
      </c>
      <c r="E776" s="107" t="s">
        <v>96</v>
      </c>
      <c r="F776" s="71" t="s">
        <v>51</v>
      </c>
      <c r="G776" s="72" t="s">
        <v>4</v>
      </c>
      <c r="H776" s="73" t="str">
        <f>IF(G776="","NA",IF(G776=J776,"Correct","Incorrect"))</f>
        <v>Correct</v>
      </c>
      <c r="I776" s="74">
        <v>1.2152777777777778E-3</v>
      </c>
      <c r="J776" s="71" t="s">
        <v>4</v>
      </c>
      <c r="K776" s="75"/>
      <c r="L776" s="76">
        <f>IFERROR(VLOOKUP(F776,tblAssignWeightsWithDifficultLv[#All],2,FALSE),"")</f>
        <v>2</v>
      </c>
    </row>
    <row r="777" spans="1:12" x14ac:dyDescent="0.35">
      <c r="A777" s="70">
        <v>45426.687361111108</v>
      </c>
      <c r="B777" s="107" t="s">
        <v>180</v>
      </c>
      <c r="C777" s="77" t="s">
        <v>6</v>
      </c>
      <c r="D777" s="71">
        <v>509</v>
      </c>
      <c r="E777" s="107" t="s">
        <v>97</v>
      </c>
      <c r="F777" s="71" t="s">
        <v>51</v>
      </c>
      <c r="G777" s="72" t="s">
        <v>1</v>
      </c>
      <c r="H777" s="73" t="str">
        <f>IF(G777="","NA",IF(G777=J777,"Correct","Incorrect"))</f>
        <v>Correct</v>
      </c>
      <c r="I777" s="74">
        <v>1.2268518518518518E-3</v>
      </c>
      <c r="J777" s="71" t="s">
        <v>1</v>
      </c>
      <c r="K777" s="75"/>
      <c r="L777" s="76">
        <f>IFERROR(VLOOKUP(F777,tblAssignWeightsWithDifficultLv[#All],2,FALSE),"")</f>
        <v>2</v>
      </c>
    </row>
    <row r="778" spans="1:12" x14ac:dyDescent="0.35">
      <c r="A778" s="70">
        <v>45426.688634259262</v>
      </c>
      <c r="B778" s="107" t="s">
        <v>180</v>
      </c>
      <c r="C778" s="77" t="s">
        <v>6</v>
      </c>
      <c r="D778" s="71">
        <v>510</v>
      </c>
      <c r="E778" s="107" t="s">
        <v>84</v>
      </c>
      <c r="F778" s="71" t="s">
        <v>51</v>
      </c>
      <c r="G778" s="72" t="s">
        <v>3</v>
      </c>
      <c r="H778" s="73" t="str">
        <f>IF(G778="","NA",IF(G778=J778,"Correct","Incorrect"))</f>
        <v>Correct</v>
      </c>
      <c r="I778" s="74">
        <v>1.2731481481481483E-3</v>
      </c>
      <c r="J778" s="71" t="s">
        <v>3</v>
      </c>
      <c r="K778" s="75"/>
      <c r="L778" s="76">
        <f>IFERROR(VLOOKUP(F778,tblAssignWeightsWithDifficultLv[#All],2,FALSE),"")</f>
        <v>2</v>
      </c>
    </row>
    <row r="779" spans="1:12" x14ac:dyDescent="0.35">
      <c r="A779" s="70">
        <v>45426.689988425926</v>
      </c>
      <c r="B779" s="107" t="s">
        <v>180</v>
      </c>
      <c r="C779" s="77" t="s">
        <v>6</v>
      </c>
      <c r="D779" s="71">
        <v>511</v>
      </c>
      <c r="E779" s="107" t="s">
        <v>96</v>
      </c>
      <c r="F779" s="71" t="s">
        <v>51</v>
      </c>
      <c r="G779" s="72" t="s">
        <v>0</v>
      </c>
      <c r="H779" s="73" t="str">
        <f>IF(G779="","NA",IF(G779=J779,"Correct","Incorrect"))</f>
        <v>Correct</v>
      </c>
      <c r="I779" s="74">
        <v>1.2847222222222223E-3</v>
      </c>
      <c r="J779" s="71" t="s">
        <v>0</v>
      </c>
      <c r="K779" s="75"/>
      <c r="L779" s="76">
        <f>IFERROR(VLOOKUP(F779,tblAssignWeightsWithDifficultLv[#All],2,FALSE),"")</f>
        <v>2</v>
      </c>
    </row>
    <row r="780" spans="1:12" x14ac:dyDescent="0.35">
      <c r="A780" s="70">
        <v>45426.691388888888</v>
      </c>
      <c r="B780" s="107" t="s">
        <v>180</v>
      </c>
      <c r="C780" s="77" t="s">
        <v>6</v>
      </c>
      <c r="D780" s="71">
        <v>512</v>
      </c>
      <c r="E780" s="107" t="s">
        <v>94</v>
      </c>
      <c r="F780" s="71" t="s">
        <v>51</v>
      </c>
      <c r="G780" s="72" t="s">
        <v>3</v>
      </c>
      <c r="H780" s="73" t="str">
        <f>IF(G780="","NA",IF(G780=J780,"Correct","Incorrect"))</f>
        <v>Correct</v>
      </c>
      <c r="I780" s="74">
        <v>1.4004629629629629E-3</v>
      </c>
      <c r="J780" s="71" t="s">
        <v>3</v>
      </c>
      <c r="K780" s="75"/>
      <c r="L780" s="76">
        <f>IFERROR(VLOOKUP(F780,tblAssignWeightsWithDifficultLv[#All],2,FALSE),"")</f>
        <v>2</v>
      </c>
    </row>
    <row r="781" spans="1:12" x14ac:dyDescent="0.35">
      <c r="A781" s="70">
        <v>45426.692800925928</v>
      </c>
      <c r="B781" s="107" t="s">
        <v>180</v>
      </c>
      <c r="C781" s="77" t="s">
        <v>6</v>
      </c>
      <c r="D781" s="71">
        <v>513</v>
      </c>
      <c r="E781" s="107" t="s">
        <v>81</v>
      </c>
      <c r="F781" s="71" t="s">
        <v>51</v>
      </c>
      <c r="G781" s="72" t="s">
        <v>0</v>
      </c>
      <c r="H781" s="73" t="str">
        <f>IF(G781="","NA",IF(G781=J781,"Correct","Incorrect"))</f>
        <v>Correct</v>
      </c>
      <c r="I781" s="74">
        <v>1.4120370370370369E-3</v>
      </c>
      <c r="J781" s="71" t="s">
        <v>0</v>
      </c>
      <c r="K781" s="75"/>
      <c r="L781" s="76">
        <f>IFERROR(VLOOKUP(F781,tblAssignWeightsWithDifficultLv[#All],2,FALSE),"")</f>
        <v>2</v>
      </c>
    </row>
    <row r="782" spans="1:12" x14ac:dyDescent="0.35">
      <c r="A782" s="70">
        <v>45426.694444444445</v>
      </c>
      <c r="B782" s="107" t="s">
        <v>180</v>
      </c>
      <c r="C782" s="77" t="s">
        <v>6</v>
      </c>
      <c r="D782" s="71">
        <v>514</v>
      </c>
      <c r="E782" s="107" t="s">
        <v>82</v>
      </c>
      <c r="F782" s="71" t="s">
        <v>51</v>
      </c>
      <c r="G782" s="72" t="s">
        <v>0</v>
      </c>
      <c r="H782" s="73" t="str">
        <f>IF(G782="","NA",IF(G782=J782,"Correct","Incorrect"))</f>
        <v>Correct</v>
      </c>
      <c r="I782" s="74">
        <v>1.6435185185185185E-3</v>
      </c>
      <c r="J782" s="71" t="s">
        <v>0</v>
      </c>
      <c r="K782" s="75"/>
      <c r="L782" s="76">
        <f>IFERROR(VLOOKUP(F782,tblAssignWeightsWithDifficultLv[#All],2,FALSE),"")</f>
        <v>2</v>
      </c>
    </row>
    <row r="783" spans="1:12" x14ac:dyDescent="0.35">
      <c r="A783" s="70">
        <v>45427.599675925929</v>
      </c>
      <c r="B783" s="107" t="s">
        <v>215</v>
      </c>
      <c r="C783" s="77" t="s">
        <v>6</v>
      </c>
      <c r="D783" s="71">
        <v>1</v>
      </c>
      <c r="E783" s="107" t="s">
        <v>97</v>
      </c>
      <c r="F783" s="71" t="s">
        <v>53</v>
      </c>
      <c r="G783" s="72" t="s">
        <v>2</v>
      </c>
      <c r="H783" s="73" t="str">
        <f>IF(G783="","NA",IF(G783=J783,"Correct","Incorrect"))</f>
        <v>Correct</v>
      </c>
      <c r="I783" s="74">
        <v>9.0277777777777774E-4</v>
      </c>
      <c r="J783" s="71" t="s">
        <v>2</v>
      </c>
      <c r="K783" s="75"/>
      <c r="L783" s="76">
        <f>IFERROR(VLOOKUP(F783,tblAssignWeightsWithDifficultLv[#All],2,FALSE),"")</f>
        <v>6</v>
      </c>
    </row>
    <row r="784" spans="1:12" x14ac:dyDescent="0.35">
      <c r="A784" s="70">
        <v>45427.601030092592</v>
      </c>
      <c r="B784" s="107" t="s">
        <v>215</v>
      </c>
      <c r="C784" s="77" t="s">
        <v>6</v>
      </c>
      <c r="D784" s="71">
        <v>2</v>
      </c>
      <c r="E784" s="107" t="s">
        <v>90</v>
      </c>
      <c r="F784" s="71" t="s">
        <v>53</v>
      </c>
      <c r="G784" s="72" t="s">
        <v>2</v>
      </c>
      <c r="H784" s="73" t="str">
        <f>IF(G784="","NA",IF(G784=J784,"Correct","Incorrect"))</f>
        <v>Correct</v>
      </c>
      <c r="I784" s="74">
        <v>1.3541666666666667E-3</v>
      </c>
      <c r="J784" s="71" t="s">
        <v>2</v>
      </c>
      <c r="K784" s="75"/>
      <c r="L784" s="76">
        <f>IFERROR(VLOOKUP(F784,tblAssignWeightsWithDifficultLv[#All],2,FALSE),"")</f>
        <v>6</v>
      </c>
    </row>
    <row r="785" spans="1:12" x14ac:dyDescent="0.35">
      <c r="A785" s="70">
        <v>45427.602118055554</v>
      </c>
      <c r="B785" s="107" t="s">
        <v>215</v>
      </c>
      <c r="C785" s="77" t="s">
        <v>6</v>
      </c>
      <c r="D785" s="71">
        <v>3</v>
      </c>
      <c r="E785" s="107" t="s">
        <v>96</v>
      </c>
      <c r="F785" s="71" t="s">
        <v>53</v>
      </c>
      <c r="G785" s="72" t="s">
        <v>0</v>
      </c>
      <c r="H785" s="73" t="str">
        <f>IF(G785="","NA",IF(G785=J785,"Correct","Incorrect"))</f>
        <v>Correct</v>
      </c>
      <c r="I785" s="74">
        <v>1.0879629629629629E-3</v>
      </c>
      <c r="J785" s="71" t="s">
        <v>0</v>
      </c>
      <c r="K785" s="75"/>
      <c r="L785" s="76">
        <f>IFERROR(VLOOKUP(F785,tblAssignWeightsWithDifficultLv[#All],2,FALSE),"")</f>
        <v>6</v>
      </c>
    </row>
    <row r="786" spans="1:12" x14ac:dyDescent="0.35">
      <c r="A786" s="70">
        <v>45427.604131944441</v>
      </c>
      <c r="B786" s="107" t="s">
        <v>215</v>
      </c>
      <c r="C786" s="77" t="s">
        <v>6</v>
      </c>
      <c r="D786" s="71">
        <v>4</v>
      </c>
      <c r="E786" s="107" t="s">
        <v>95</v>
      </c>
      <c r="F786" s="71" t="s">
        <v>53</v>
      </c>
      <c r="G786" s="72" t="s">
        <v>1</v>
      </c>
      <c r="H786" s="73" t="str">
        <f>IF(G786="","NA",IF(G786=J786,"Correct","Incorrect"))</f>
        <v>Correct</v>
      </c>
      <c r="I786" s="74">
        <v>2.0138888888888888E-3</v>
      </c>
      <c r="J786" s="71" t="s">
        <v>1</v>
      </c>
      <c r="K786" s="75"/>
      <c r="L786" s="76">
        <f>IFERROR(VLOOKUP(F786,tblAssignWeightsWithDifficultLv[#All],2,FALSE),"")</f>
        <v>6</v>
      </c>
    </row>
    <row r="787" spans="1:12" x14ac:dyDescent="0.35">
      <c r="A787" s="70">
        <v>45427.605324074073</v>
      </c>
      <c r="B787" s="107" t="s">
        <v>215</v>
      </c>
      <c r="C787" s="77" t="s">
        <v>6</v>
      </c>
      <c r="D787" s="71">
        <v>5</v>
      </c>
      <c r="E787" s="107" t="s">
        <v>85</v>
      </c>
      <c r="F787" s="71" t="s">
        <v>53</v>
      </c>
      <c r="G787" s="72" t="s">
        <v>3</v>
      </c>
      <c r="H787" s="73" t="str">
        <f>IF(G787="","NA",IF(G787=J787,"Correct","Incorrect"))</f>
        <v>Incorrect</v>
      </c>
      <c r="I787" s="74">
        <v>1.1921296296296296E-3</v>
      </c>
      <c r="J787" s="71" t="s">
        <v>4</v>
      </c>
      <c r="K787" s="75"/>
      <c r="L787" s="76">
        <f>IFERROR(VLOOKUP(F787,tblAssignWeightsWithDifficultLv[#All],2,FALSE),"")</f>
        <v>6</v>
      </c>
    </row>
    <row r="788" spans="1:12" x14ac:dyDescent="0.35">
      <c r="A788" s="70">
        <v>45427.606261574074</v>
      </c>
      <c r="B788" s="107" t="s">
        <v>215</v>
      </c>
      <c r="C788" s="77" t="s">
        <v>6</v>
      </c>
      <c r="D788" s="71">
        <v>6</v>
      </c>
      <c r="E788" s="107" t="s">
        <v>84</v>
      </c>
      <c r="F788" s="71" t="s">
        <v>53</v>
      </c>
      <c r="G788" s="72" t="s">
        <v>4</v>
      </c>
      <c r="H788" s="73" t="str">
        <f>IF(G788="","NA",IF(G788=J788,"Correct","Incorrect"))</f>
        <v>Correct</v>
      </c>
      <c r="I788" s="74">
        <v>9.3749999999999997E-4</v>
      </c>
      <c r="J788" s="71" t="s">
        <v>4</v>
      </c>
      <c r="K788" s="75"/>
      <c r="L788" s="76">
        <f>IFERROR(VLOOKUP(F788,tblAssignWeightsWithDifficultLv[#All],2,FALSE),"")</f>
        <v>6</v>
      </c>
    </row>
    <row r="789" spans="1:12" x14ac:dyDescent="0.35">
      <c r="A789" s="70">
        <v>45427.608310185184</v>
      </c>
      <c r="B789" s="107" t="s">
        <v>215</v>
      </c>
      <c r="C789" s="77" t="s">
        <v>6</v>
      </c>
      <c r="D789" s="71">
        <v>7</v>
      </c>
      <c r="E789" s="107" t="s">
        <v>96</v>
      </c>
      <c r="F789" s="71" t="s">
        <v>53</v>
      </c>
      <c r="G789" s="72" t="s">
        <v>0</v>
      </c>
      <c r="H789" s="73" t="str">
        <f>IF(G789="","NA",IF(G789=J789,"Correct","Incorrect"))</f>
        <v>Correct</v>
      </c>
      <c r="I789" s="74">
        <v>2.0486111111111113E-3</v>
      </c>
      <c r="J789" s="71" t="s">
        <v>0</v>
      </c>
      <c r="K789" s="75"/>
      <c r="L789" s="76">
        <f>IFERROR(VLOOKUP(F789,tblAssignWeightsWithDifficultLv[#All],2,FALSE),"")</f>
        <v>6</v>
      </c>
    </row>
    <row r="790" spans="1:12" x14ac:dyDescent="0.35">
      <c r="A790" s="70">
        <v>45427.609849537039</v>
      </c>
      <c r="B790" s="107" t="s">
        <v>215</v>
      </c>
      <c r="C790" s="77" t="s">
        <v>6</v>
      </c>
      <c r="D790" s="71">
        <v>8</v>
      </c>
      <c r="E790" s="107" t="s">
        <v>85</v>
      </c>
      <c r="F790" s="71" t="s">
        <v>53</v>
      </c>
      <c r="G790" s="72" t="s">
        <v>4</v>
      </c>
      <c r="H790" s="73" t="str">
        <f>IF(G790="","NA",IF(G790=J790,"Correct","Incorrect"))</f>
        <v>Incorrect</v>
      </c>
      <c r="I790" s="74">
        <v>1.5393518518518519E-3</v>
      </c>
      <c r="J790" s="71" t="s">
        <v>0</v>
      </c>
      <c r="K790" s="75"/>
      <c r="L790" s="76">
        <f>IFERROR(VLOOKUP(F790,tblAssignWeightsWithDifficultLv[#All],2,FALSE),"")</f>
        <v>6</v>
      </c>
    </row>
    <row r="791" spans="1:12" x14ac:dyDescent="0.35">
      <c r="A791" s="70">
        <v>45427.611932870372</v>
      </c>
      <c r="B791" s="107" t="s">
        <v>215</v>
      </c>
      <c r="C791" s="77" t="s">
        <v>6</v>
      </c>
      <c r="D791" s="71">
        <v>9</v>
      </c>
      <c r="E791" s="107" t="s">
        <v>95</v>
      </c>
      <c r="F791" s="71" t="s">
        <v>53</v>
      </c>
      <c r="G791" s="72" t="s">
        <v>4</v>
      </c>
      <c r="H791" s="73" t="str">
        <f>IF(G791="","NA",IF(G791=J791,"Correct","Incorrect"))</f>
        <v>Incorrect</v>
      </c>
      <c r="I791" s="74">
        <v>2.0833333333333333E-3</v>
      </c>
      <c r="J791" s="71" t="s">
        <v>2</v>
      </c>
      <c r="K791" s="75"/>
      <c r="L791" s="76">
        <f>IFERROR(VLOOKUP(F791,tblAssignWeightsWithDifficultLv[#All],2,FALSE),"")</f>
        <v>6</v>
      </c>
    </row>
    <row r="792" spans="1:12" x14ac:dyDescent="0.35">
      <c r="A792" s="70">
        <v>45427.613437499997</v>
      </c>
      <c r="B792" s="107" t="s">
        <v>215</v>
      </c>
      <c r="C792" s="77" t="s">
        <v>6</v>
      </c>
      <c r="D792" s="71">
        <v>10</v>
      </c>
      <c r="E792" s="107" t="s">
        <v>81</v>
      </c>
      <c r="F792" s="71" t="s">
        <v>53</v>
      </c>
      <c r="G792" s="72" t="s">
        <v>2</v>
      </c>
      <c r="H792" s="73" t="str">
        <f>IF(G792="","NA",IF(G792=J792,"Correct","Incorrect"))</f>
        <v>Correct</v>
      </c>
      <c r="I792" s="74">
        <v>1.5046296296296296E-3</v>
      </c>
      <c r="J792" s="71" t="s">
        <v>2</v>
      </c>
      <c r="K792" s="75"/>
      <c r="L792" s="76">
        <f>IFERROR(VLOOKUP(F792,tblAssignWeightsWithDifficultLv[#All],2,FALSE),"")</f>
        <v>6</v>
      </c>
    </row>
    <row r="793" spans="1:12" x14ac:dyDescent="0.35">
      <c r="A793" s="70">
        <v>45427.616782407407</v>
      </c>
      <c r="B793" s="107" t="s">
        <v>215</v>
      </c>
      <c r="C793" s="77" t="s">
        <v>6</v>
      </c>
      <c r="D793" s="71">
        <v>11</v>
      </c>
      <c r="E793" s="107" t="s">
        <v>85</v>
      </c>
      <c r="F793" s="71" t="s">
        <v>53</v>
      </c>
      <c r="G793" s="72" t="s">
        <v>3</v>
      </c>
      <c r="H793" s="73" t="str">
        <f>IF(G793="","NA",IF(G793=J793,"Correct","Incorrect"))</f>
        <v>Correct</v>
      </c>
      <c r="I793" s="74">
        <v>1.25E-3</v>
      </c>
      <c r="J793" s="71" t="s">
        <v>3</v>
      </c>
      <c r="K793" s="75"/>
      <c r="L793" s="76">
        <f>IFERROR(VLOOKUP(F793,tblAssignWeightsWithDifficultLv[#All],2,FALSE),"")</f>
        <v>6</v>
      </c>
    </row>
    <row r="794" spans="1:12" x14ac:dyDescent="0.35">
      <c r="A794" s="70">
        <v>45427.618067129632</v>
      </c>
      <c r="B794" s="107" t="s">
        <v>215</v>
      </c>
      <c r="C794" s="77" t="s">
        <v>6</v>
      </c>
      <c r="D794" s="71">
        <v>12</v>
      </c>
      <c r="E794" s="107" t="s">
        <v>95</v>
      </c>
      <c r="F794" s="71" t="s">
        <v>53</v>
      </c>
      <c r="G794" s="72" t="s">
        <v>1</v>
      </c>
      <c r="H794" s="73" t="str">
        <f>IF(G794="","NA",IF(G794=J794,"Correct","Incorrect"))</f>
        <v>Correct</v>
      </c>
      <c r="I794" s="74">
        <v>7.5231481481481482E-4</v>
      </c>
      <c r="J794" s="71" t="s">
        <v>1</v>
      </c>
      <c r="K794" s="75"/>
      <c r="L794" s="76">
        <f>IFERROR(VLOOKUP(F794,tblAssignWeightsWithDifficultLv[#All],2,FALSE),"")</f>
        <v>6</v>
      </c>
    </row>
    <row r="795" spans="1:12" x14ac:dyDescent="0.35">
      <c r="A795" s="70">
        <v>45427.620104166665</v>
      </c>
      <c r="B795" s="107" t="s">
        <v>215</v>
      </c>
      <c r="C795" s="77" t="s">
        <v>6</v>
      </c>
      <c r="D795" s="71">
        <v>13</v>
      </c>
      <c r="E795" s="107" t="s">
        <v>90</v>
      </c>
      <c r="F795" s="71" t="s">
        <v>53</v>
      </c>
      <c r="G795" s="72" t="s">
        <v>0</v>
      </c>
      <c r="H795" s="73" t="str">
        <f>IF(G795="","NA",IF(G795=J795,"Correct","Incorrect"))</f>
        <v>Correct</v>
      </c>
      <c r="I795" s="74">
        <v>2.0254629629629629E-3</v>
      </c>
      <c r="J795" s="71" t="s">
        <v>0</v>
      </c>
      <c r="K795" s="75"/>
      <c r="L795" s="76">
        <f>IFERROR(VLOOKUP(F795,tblAssignWeightsWithDifficultLv[#All],2,FALSE),"")</f>
        <v>6</v>
      </c>
    </row>
    <row r="796" spans="1:12" x14ac:dyDescent="0.35">
      <c r="A796" s="70">
        <v>45427.622141203705</v>
      </c>
      <c r="B796" s="107" t="s">
        <v>215</v>
      </c>
      <c r="C796" s="77" t="s">
        <v>6</v>
      </c>
      <c r="D796" s="71">
        <v>14</v>
      </c>
      <c r="E796" s="107" t="s">
        <v>92</v>
      </c>
      <c r="F796" s="71" t="s">
        <v>53</v>
      </c>
      <c r="G796" s="72" t="s">
        <v>2</v>
      </c>
      <c r="H796" s="73" t="str">
        <f>IF(G796="","NA",IF(G796=J796,"Correct","Incorrect"))</f>
        <v>Correct</v>
      </c>
      <c r="I796" s="74">
        <v>2.0370370370370369E-3</v>
      </c>
      <c r="J796" s="71" t="s">
        <v>2</v>
      </c>
      <c r="K796" s="75"/>
      <c r="L796" s="76">
        <f>IFERROR(VLOOKUP(F796,tblAssignWeightsWithDifficultLv[#All],2,FALSE),"")</f>
        <v>6</v>
      </c>
    </row>
    <row r="797" spans="1:12" x14ac:dyDescent="0.35">
      <c r="A797" s="70">
        <v>45427.623657407406</v>
      </c>
      <c r="B797" s="107" t="s">
        <v>215</v>
      </c>
      <c r="C797" s="77" t="s">
        <v>6</v>
      </c>
      <c r="D797" s="71">
        <v>15</v>
      </c>
      <c r="E797" s="107" t="s">
        <v>34</v>
      </c>
      <c r="F797" s="71" t="s">
        <v>53</v>
      </c>
      <c r="G797" s="72" t="s">
        <v>4</v>
      </c>
      <c r="H797" s="73" t="str">
        <f>IF(G797="","NA",IF(G797=J797,"Correct","Incorrect"))</f>
        <v>Correct</v>
      </c>
      <c r="I797" s="74">
        <v>1.5162037037037036E-3</v>
      </c>
      <c r="J797" s="71" t="s">
        <v>4</v>
      </c>
      <c r="K797" s="75"/>
      <c r="L797" s="76">
        <f>IFERROR(VLOOKUP(F797,tblAssignWeightsWithDifficultLv[#All],2,FALSE),"")</f>
        <v>6</v>
      </c>
    </row>
    <row r="798" spans="1:12" x14ac:dyDescent="0.35">
      <c r="A798" s="70">
        <v>45427.625578703701</v>
      </c>
      <c r="B798" s="107" t="s">
        <v>215</v>
      </c>
      <c r="C798" s="77" t="s">
        <v>6</v>
      </c>
      <c r="D798" s="71">
        <v>16</v>
      </c>
      <c r="E798" s="107" t="s">
        <v>92</v>
      </c>
      <c r="F798" s="71" t="s">
        <v>53</v>
      </c>
      <c r="G798" s="72" t="s">
        <v>2</v>
      </c>
      <c r="H798" s="73" t="str">
        <f>IF(G798="","NA",IF(G798=J798,"Correct","Incorrect"))</f>
        <v>Correct</v>
      </c>
      <c r="I798" s="74">
        <v>1.9212962962962964E-3</v>
      </c>
      <c r="J798" s="71" t="s">
        <v>2</v>
      </c>
      <c r="K798" s="75"/>
      <c r="L798" s="76">
        <f>IFERROR(VLOOKUP(F798,tblAssignWeightsWithDifficultLv[#All],2,FALSE),"")</f>
        <v>6</v>
      </c>
    </row>
    <row r="799" spans="1:12" x14ac:dyDescent="0.35">
      <c r="A799" s="70">
        <v>45427.627349537041</v>
      </c>
      <c r="B799" s="107" t="s">
        <v>215</v>
      </c>
      <c r="C799" s="77" t="s">
        <v>6</v>
      </c>
      <c r="D799" s="71">
        <v>17</v>
      </c>
      <c r="E799" s="107" t="s">
        <v>90</v>
      </c>
      <c r="F799" s="71" t="s">
        <v>53</v>
      </c>
      <c r="G799" s="72" t="s">
        <v>2</v>
      </c>
      <c r="H799" s="73" t="str">
        <f>IF(G799="","NA",IF(G799=J799,"Correct","Incorrect"))</f>
        <v>Incorrect</v>
      </c>
      <c r="I799" s="74">
        <v>1.5856481481481481E-3</v>
      </c>
      <c r="J799" s="71" t="s">
        <v>3</v>
      </c>
      <c r="K799" s="75"/>
      <c r="L799" s="76">
        <f>IFERROR(VLOOKUP(F799,tblAssignWeightsWithDifficultLv[#All],2,FALSE),"")</f>
        <v>6</v>
      </c>
    </row>
    <row r="800" spans="1:12" x14ac:dyDescent="0.35">
      <c r="A800" s="70">
        <v>45427.62840277778</v>
      </c>
      <c r="B800" s="107" t="s">
        <v>215</v>
      </c>
      <c r="C800" s="77" t="s">
        <v>6</v>
      </c>
      <c r="D800" s="71">
        <v>18</v>
      </c>
      <c r="E800" s="107" t="s">
        <v>92</v>
      </c>
      <c r="F800" s="71" t="s">
        <v>53</v>
      </c>
      <c r="G800" s="72" t="s">
        <v>2</v>
      </c>
      <c r="H800" s="73" t="str">
        <f>IF(G800="","NA",IF(G800=J800,"Correct","Incorrect"))</f>
        <v>Correct</v>
      </c>
      <c r="I800" s="74">
        <v>1.0532407407407407E-3</v>
      </c>
      <c r="J800" s="71" t="s">
        <v>2</v>
      </c>
      <c r="K800" s="75"/>
      <c r="L800" s="76">
        <f>IFERROR(VLOOKUP(F800,tblAssignWeightsWithDifficultLv[#All],2,FALSE),"")</f>
        <v>6</v>
      </c>
    </row>
    <row r="801" spans="1:12" x14ac:dyDescent="0.35">
      <c r="A801" s="70">
        <v>45427.630624999998</v>
      </c>
      <c r="B801" s="107" t="s">
        <v>215</v>
      </c>
      <c r="C801" s="77" t="s">
        <v>6</v>
      </c>
      <c r="D801" s="71">
        <v>19</v>
      </c>
      <c r="E801" s="107" t="s">
        <v>97</v>
      </c>
      <c r="F801" s="71" t="s">
        <v>53</v>
      </c>
      <c r="G801" s="72" t="s">
        <v>2</v>
      </c>
      <c r="H801" s="73" t="str">
        <f>IF(G801="","NA",IF(G801=J801,"Correct","Incorrect"))</f>
        <v>Incorrect</v>
      </c>
      <c r="I801" s="74">
        <v>2.2222222222222222E-3</v>
      </c>
      <c r="J801" s="71" t="s">
        <v>1</v>
      </c>
      <c r="K801" s="75" t="s">
        <v>149</v>
      </c>
      <c r="L801" s="76">
        <f>IFERROR(VLOOKUP(F801,tblAssignWeightsWithDifficultLv[#All],2,FALSE),"")</f>
        <v>6</v>
      </c>
    </row>
    <row r="802" spans="1:12" x14ac:dyDescent="0.35">
      <c r="A802" s="70">
        <v>45427.631967592592</v>
      </c>
      <c r="B802" s="107" t="s">
        <v>215</v>
      </c>
      <c r="C802" s="77" t="s">
        <v>6</v>
      </c>
      <c r="D802" s="71">
        <v>20</v>
      </c>
      <c r="E802" s="107" t="s">
        <v>34</v>
      </c>
      <c r="F802" s="71" t="s">
        <v>53</v>
      </c>
      <c r="G802" s="72" t="s">
        <v>3</v>
      </c>
      <c r="H802" s="73" t="str">
        <f>IF(G802="","NA",IF(G802=J802,"Correct","Incorrect"))</f>
        <v>Correct</v>
      </c>
      <c r="I802" s="74">
        <v>1.3425925925925925E-3</v>
      </c>
      <c r="J802" s="71" t="s">
        <v>3</v>
      </c>
      <c r="K802" s="75"/>
      <c r="L802" s="76">
        <f>IFERROR(VLOOKUP(F802,tblAssignWeightsWithDifficultLv[#All],2,FALSE),"")</f>
        <v>6</v>
      </c>
    </row>
    <row r="803" spans="1:12" x14ac:dyDescent="0.35">
      <c r="A803" s="70">
        <v>45427.633668981478</v>
      </c>
      <c r="B803" s="107" t="s">
        <v>215</v>
      </c>
      <c r="C803" s="77" t="s">
        <v>6</v>
      </c>
      <c r="D803" s="71">
        <v>21</v>
      </c>
      <c r="E803" s="107" t="s">
        <v>90</v>
      </c>
      <c r="F803" s="71" t="s">
        <v>53</v>
      </c>
      <c r="G803" s="72" t="s">
        <v>1</v>
      </c>
      <c r="H803" s="73" t="str">
        <f>IF(G803="","NA",IF(G803=J803,"Correct","Incorrect"))</f>
        <v>Correct</v>
      </c>
      <c r="I803" s="74">
        <v>1.7013888888888888E-3</v>
      </c>
      <c r="J803" s="71" t="s">
        <v>1</v>
      </c>
      <c r="K803" s="75"/>
      <c r="L803" s="76">
        <f>IFERROR(VLOOKUP(F803,tblAssignWeightsWithDifficultLv[#All],2,FALSE),"")</f>
        <v>6</v>
      </c>
    </row>
    <row r="804" spans="1:12" x14ac:dyDescent="0.35">
      <c r="A804" s="70">
        <v>45427.634606481479</v>
      </c>
      <c r="B804" s="107" t="s">
        <v>215</v>
      </c>
      <c r="C804" s="77" t="s">
        <v>6</v>
      </c>
      <c r="D804" s="71">
        <v>22</v>
      </c>
      <c r="E804" s="107" t="s">
        <v>94</v>
      </c>
      <c r="F804" s="71" t="s">
        <v>53</v>
      </c>
      <c r="G804" s="72" t="s">
        <v>3</v>
      </c>
      <c r="H804" s="73" t="str">
        <f>IF(G804="","NA",IF(G804=J804,"Correct","Incorrect"))</f>
        <v>Correct</v>
      </c>
      <c r="I804" s="74">
        <v>9.3749999999999997E-4</v>
      </c>
      <c r="J804" s="71" t="s">
        <v>3</v>
      </c>
      <c r="K804" s="75"/>
      <c r="L804" s="76">
        <f>IFERROR(VLOOKUP(F804,tblAssignWeightsWithDifficultLv[#All],2,FALSE),"")</f>
        <v>6</v>
      </c>
    </row>
    <row r="805" spans="1:12" x14ac:dyDescent="0.35">
      <c r="A805" s="70">
        <v>45427.636724537035</v>
      </c>
      <c r="B805" s="107" t="s">
        <v>215</v>
      </c>
      <c r="C805" s="77" t="s">
        <v>6</v>
      </c>
      <c r="D805" s="71">
        <v>23</v>
      </c>
      <c r="E805" s="107" t="s">
        <v>95</v>
      </c>
      <c r="F805" s="71" t="s">
        <v>53</v>
      </c>
      <c r="G805" s="72" t="s">
        <v>3</v>
      </c>
      <c r="H805" s="73" t="str">
        <f>IF(G805="","NA",IF(G805=J805,"Correct","Incorrect"))</f>
        <v>Correct</v>
      </c>
      <c r="I805" s="74">
        <v>2.1180555555555558E-3</v>
      </c>
      <c r="J805" s="71" t="s">
        <v>3</v>
      </c>
      <c r="K805" s="75"/>
      <c r="L805" s="76">
        <f>IFERROR(VLOOKUP(F805,tblAssignWeightsWithDifficultLv[#All],2,FALSE),"")</f>
        <v>6</v>
      </c>
    </row>
    <row r="806" spans="1:12" x14ac:dyDescent="0.35">
      <c r="A806" s="70">
        <v>45427.641076388885</v>
      </c>
      <c r="B806" s="107" t="s">
        <v>215</v>
      </c>
      <c r="C806" s="77" t="s">
        <v>6</v>
      </c>
      <c r="D806" s="71">
        <v>24</v>
      </c>
      <c r="E806" s="107" t="s">
        <v>90</v>
      </c>
      <c r="F806" s="71" t="s">
        <v>53</v>
      </c>
      <c r="G806" s="72" t="s">
        <v>3</v>
      </c>
      <c r="H806" s="73" t="str">
        <f>IF(G806="","NA",IF(G806=J806,"Correct","Incorrect"))</f>
        <v>Correct</v>
      </c>
      <c r="I806" s="74">
        <v>1.9212962962962964E-3</v>
      </c>
      <c r="J806" s="71" t="s">
        <v>3</v>
      </c>
      <c r="K806" s="75"/>
      <c r="L806" s="76">
        <f>IFERROR(VLOOKUP(F806,tblAssignWeightsWithDifficultLv[#All],2,FALSE),"")</f>
        <v>6</v>
      </c>
    </row>
    <row r="807" spans="1:12" x14ac:dyDescent="0.35">
      <c r="A807" s="70">
        <v>45427.642569444448</v>
      </c>
      <c r="B807" s="107" t="s">
        <v>215</v>
      </c>
      <c r="C807" s="77" t="s">
        <v>6</v>
      </c>
      <c r="D807" s="71">
        <v>25</v>
      </c>
      <c r="E807" s="107" t="s">
        <v>34</v>
      </c>
      <c r="F807" s="71" t="s">
        <v>53</v>
      </c>
      <c r="G807" s="72" t="s">
        <v>0</v>
      </c>
      <c r="H807" s="73" t="str">
        <f>IF(G807="","NA",IF(G807=J807,"Correct","Incorrect"))</f>
        <v>Correct</v>
      </c>
      <c r="I807" s="74">
        <v>1.4930555555555556E-3</v>
      </c>
      <c r="J807" s="71" t="s">
        <v>0</v>
      </c>
      <c r="K807" s="75"/>
      <c r="L807" s="76">
        <f>IFERROR(VLOOKUP(F807,tblAssignWeightsWithDifficultLv[#All],2,FALSE),"")</f>
        <v>6</v>
      </c>
    </row>
    <row r="808" spans="1:12" x14ac:dyDescent="0.35">
      <c r="A808" s="70">
        <v>45427.643703703703</v>
      </c>
      <c r="B808" s="107" t="s">
        <v>215</v>
      </c>
      <c r="C808" s="77" t="s">
        <v>6</v>
      </c>
      <c r="D808" s="71">
        <v>26</v>
      </c>
      <c r="E808" s="107" t="s">
        <v>92</v>
      </c>
      <c r="F808" s="71" t="s">
        <v>53</v>
      </c>
      <c r="G808" s="72" t="s">
        <v>4</v>
      </c>
      <c r="H808" s="73" t="str">
        <f>IF(G808="","NA",IF(G808=J808,"Correct","Incorrect"))</f>
        <v>Correct</v>
      </c>
      <c r="I808" s="74">
        <v>1.1226851851851851E-3</v>
      </c>
      <c r="J808" s="71" t="s">
        <v>4</v>
      </c>
      <c r="K808" s="75"/>
      <c r="L808" s="76">
        <f>IFERROR(VLOOKUP(F808,tblAssignWeightsWithDifficultLv[#All],2,FALSE),"")</f>
        <v>6</v>
      </c>
    </row>
    <row r="809" spans="1:12" x14ac:dyDescent="0.35">
      <c r="A809" s="70">
        <v>45432.647546296299</v>
      </c>
      <c r="B809" s="107" t="s">
        <v>150</v>
      </c>
      <c r="C809" s="77" t="s">
        <v>11</v>
      </c>
      <c r="D809" s="71">
        <v>51</v>
      </c>
      <c r="E809" s="107" t="s">
        <v>44</v>
      </c>
      <c r="F809" s="71" t="s">
        <v>51</v>
      </c>
      <c r="G809" s="72" t="s">
        <v>1</v>
      </c>
      <c r="H809" s="73" t="str">
        <f>IF(G809="","NA",IF(G809=J809,"Correct","Incorrect"))</f>
        <v>Correct</v>
      </c>
      <c r="I809" s="74">
        <v>8.1018518518518516E-4</v>
      </c>
      <c r="J809" s="71" t="s">
        <v>1</v>
      </c>
      <c r="K809" s="75"/>
      <c r="L809" s="76">
        <f>IFERROR(VLOOKUP(F809,tblAssignWeightsWithDifficultLv[#All],2,FALSE),"")</f>
        <v>2</v>
      </c>
    </row>
    <row r="810" spans="1:12" x14ac:dyDescent="0.35">
      <c r="A810" s="70">
        <v>45432.648993055554</v>
      </c>
      <c r="B810" s="107" t="s">
        <v>150</v>
      </c>
      <c r="C810" s="77" t="s">
        <v>11</v>
      </c>
      <c r="D810" s="71">
        <v>52</v>
      </c>
      <c r="E810" s="107" t="s">
        <v>74</v>
      </c>
      <c r="F810" s="71" t="s">
        <v>51</v>
      </c>
      <c r="G810" s="72" t="s">
        <v>1</v>
      </c>
      <c r="H810" s="73" t="str">
        <f>IF(G810="","NA",IF(G810=J810,"Correct","Incorrect"))</f>
        <v>Correct</v>
      </c>
      <c r="I810" s="74">
        <v>1.4351851851851852E-3</v>
      </c>
      <c r="J810" s="71" t="s">
        <v>1</v>
      </c>
      <c r="K810" s="75"/>
      <c r="L810" s="76">
        <f>IFERROR(VLOOKUP(F810,tblAssignWeightsWithDifficultLv[#All],2,FALSE),"")</f>
        <v>2</v>
      </c>
    </row>
    <row r="811" spans="1:12" x14ac:dyDescent="0.35">
      <c r="A811" s="70">
        <v>45432.64943287037</v>
      </c>
      <c r="B811" s="107" t="s">
        <v>150</v>
      </c>
      <c r="C811" s="77" t="s">
        <v>11</v>
      </c>
      <c r="D811" s="71">
        <v>53</v>
      </c>
      <c r="E811" s="107" t="s">
        <v>65</v>
      </c>
      <c r="F811" s="71" t="s">
        <v>51</v>
      </c>
      <c r="G811" s="72" t="s">
        <v>0</v>
      </c>
      <c r="H811" s="73" t="str">
        <f>IF(G811="","NA",IF(G811=J811,"Correct","Incorrect"))</f>
        <v>Correct</v>
      </c>
      <c r="I811" s="74">
        <v>4.3981481481481481E-4</v>
      </c>
      <c r="J811" s="71" t="s">
        <v>0</v>
      </c>
      <c r="K811" s="75"/>
      <c r="L811" s="76">
        <f>IFERROR(VLOOKUP(F811,tblAssignWeightsWithDifficultLv[#All],2,FALSE),"")</f>
        <v>2</v>
      </c>
    </row>
    <row r="812" spans="1:12" x14ac:dyDescent="0.35">
      <c r="A812" s="70">
        <v>45432.650150462963</v>
      </c>
      <c r="B812" s="107" t="s">
        <v>150</v>
      </c>
      <c r="C812" s="77" t="s">
        <v>11</v>
      </c>
      <c r="D812" s="71">
        <v>54</v>
      </c>
      <c r="E812" s="107" t="s">
        <v>61</v>
      </c>
      <c r="F812" s="71" t="s">
        <v>51</v>
      </c>
      <c r="G812" s="72" t="s">
        <v>1</v>
      </c>
      <c r="H812" s="73" t="str">
        <f>IF(G812="","NA",IF(G812=J812,"Correct","Incorrect"))</f>
        <v>Correct</v>
      </c>
      <c r="I812" s="74">
        <v>7.1759259259259259E-4</v>
      </c>
      <c r="J812" s="71" t="s">
        <v>1</v>
      </c>
      <c r="K812" s="75"/>
      <c r="L812" s="76">
        <f>IFERROR(VLOOKUP(F812,tblAssignWeightsWithDifficultLv[#All],2,FALSE),"")</f>
        <v>2</v>
      </c>
    </row>
    <row r="813" spans="1:12" x14ac:dyDescent="0.35">
      <c r="A813" s="70">
        <v>45432.651736111111</v>
      </c>
      <c r="B813" s="107" t="s">
        <v>150</v>
      </c>
      <c r="C813" s="77" t="s">
        <v>11</v>
      </c>
      <c r="D813" s="71">
        <v>55</v>
      </c>
      <c r="E813" s="107" t="s">
        <v>44</v>
      </c>
      <c r="F813" s="71" t="s">
        <v>51</v>
      </c>
      <c r="G813" s="72" t="s">
        <v>3</v>
      </c>
      <c r="H813" s="73" t="str">
        <f>IF(G813="","NA",IF(G813=J813,"Correct","Incorrect"))</f>
        <v>Correct</v>
      </c>
      <c r="I813" s="74">
        <v>1.5972222222222223E-3</v>
      </c>
      <c r="J813" s="71" t="s">
        <v>3</v>
      </c>
      <c r="K813" s="75"/>
      <c r="L813" s="76">
        <f>IFERROR(VLOOKUP(F813,tblAssignWeightsWithDifficultLv[#All],2,FALSE),"")</f>
        <v>2</v>
      </c>
    </row>
    <row r="814" spans="1:12" x14ac:dyDescent="0.35">
      <c r="A814" s="70">
        <v>45432.653391203705</v>
      </c>
      <c r="B814" s="107" t="s">
        <v>150</v>
      </c>
      <c r="C814" s="77" t="s">
        <v>11</v>
      </c>
      <c r="D814" s="71">
        <v>56</v>
      </c>
      <c r="E814" s="107" t="s">
        <v>80</v>
      </c>
      <c r="F814" s="71" t="s">
        <v>51</v>
      </c>
      <c r="G814" s="72" t="s">
        <v>0</v>
      </c>
      <c r="H814" s="73" t="str">
        <f>IF(G814="","NA",IF(G814=J814,"Correct","Incorrect"))</f>
        <v>Correct</v>
      </c>
      <c r="I814" s="74">
        <v>1.6550925925925926E-3</v>
      </c>
      <c r="J814" s="71" t="s">
        <v>0</v>
      </c>
      <c r="K814" s="75" t="s">
        <v>149</v>
      </c>
      <c r="L814" s="76">
        <f>IFERROR(VLOOKUP(F814,tblAssignWeightsWithDifficultLv[#All],2,FALSE),"")</f>
        <v>2</v>
      </c>
    </row>
    <row r="815" spans="1:12" x14ac:dyDescent="0.35">
      <c r="A815" s="70">
        <v>45432.659409722219</v>
      </c>
      <c r="B815" s="107" t="s">
        <v>150</v>
      </c>
      <c r="C815" s="77" t="s">
        <v>11</v>
      </c>
      <c r="D815" s="71">
        <v>57</v>
      </c>
      <c r="E815" s="107" t="s">
        <v>61</v>
      </c>
      <c r="F815" s="71" t="s">
        <v>51</v>
      </c>
      <c r="G815" s="72" t="s">
        <v>2</v>
      </c>
      <c r="H815" s="73" t="str">
        <f>IF(G815="","NA",IF(G815=J815,"Correct","Incorrect"))</f>
        <v>Correct</v>
      </c>
      <c r="I815" s="74">
        <v>4.0625000000000001E-3</v>
      </c>
      <c r="J815" s="71" t="s">
        <v>2</v>
      </c>
      <c r="K815" s="75"/>
      <c r="L815" s="76">
        <f>IFERROR(VLOOKUP(F815,tblAssignWeightsWithDifficultLv[#All],2,FALSE),"")</f>
        <v>2</v>
      </c>
    </row>
    <row r="816" spans="1:12" x14ac:dyDescent="0.35">
      <c r="A816" s="70">
        <v>45432.661030092589</v>
      </c>
      <c r="B816" s="107" t="s">
        <v>150</v>
      </c>
      <c r="C816" s="77" t="s">
        <v>11</v>
      </c>
      <c r="D816" s="71">
        <v>58</v>
      </c>
      <c r="E816" s="107" t="s">
        <v>47</v>
      </c>
      <c r="F816" s="71" t="s">
        <v>51</v>
      </c>
      <c r="G816" s="72" t="s">
        <v>0</v>
      </c>
      <c r="H816" s="73" t="str">
        <f>IF(G816="","NA",IF(G816=J816,"Correct","Incorrect"))</f>
        <v>Incorrect</v>
      </c>
      <c r="I816" s="74">
        <v>1.6087962962962963E-3</v>
      </c>
      <c r="J816" s="71" t="s">
        <v>1</v>
      </c>
      <c r="K816" s="75"/>
      <c r="L816" s="76">
        <f>IFERROR(VLOOKUP(F816,tblAssignWeightsWithDifficultLv[#All],2,FALSE),"")</f>
        <v>2</v>
      </c>
    </row>
    <row r="817" spans="1:12" x14ac:dyDescent="0.35">
      <c r="A817" s="70">
        <v>45432.662303240744</v>
      </c>
      <c r="B817" s="107" t="s">
        <v>150</v>
      </c>
      <c r="C817" s="77" t="s">
        <v>11</v>
      </c>
      <c r="D817" s="71">
        <v>59</v>
      </c>
      <c r="E817" s="107" t="s">
        <v>61</v>
      </c>
      <c r="F817" s="71" t="s">
        <v>51</v>
      </c>
      <c r="G817" s="72" t="s">
        <v>2</v>
      </c>
      <c r="H817" s="73" t="str">
        <f>IF(G817="","NA",IF(G817=J817,"Correct","Incorrect"))</f>
        <v>Correct</v>
      </c>
      <c r="I817" s="74">
        <v>1.2847222222222223E-3</v>
      </c>
      <c r="J817" s="71" t="s">
        <v>2</v>
      </c>
      <c r="K817" s="75"/>
      <c r="L817" s="76">
        <f>IFERROR(VLOOKUP(F817,tblAssignWeightsWithDifficultLv[#All],2,FALSE),"")</f>
        <v>2</v>
      </c>
    </row>
    <row r="818" spans="1:12" x14ac:dyDescent="0.35">
      <c r="A818" s="70">
        <v>45432.664340277777</v>
      </c>
      <c r="B818" s="107" t="s">
        <v>150</v>
      </c>
      <c r="C818" s="77" t="s">
        <v>11</v>
      </c>
      <c r="D818" s="71">
        <v>60</v>
      </c>
      <c r="E818" s="107" t="s">
        <v>61</v>
      </c>
      <c r="F818" s="71" t="s">
        <v>51</v>
      </c>
      <c r="G818" s="72" t="s">
        <v>3</v>
      </c>
      <c r="H818" s="73" t="str">
        <f>IF(G818="","NA",IF(G818=J818,"Correct","Incorrect"))</f>
        <v>Incorrect</v>
      </c>
      <c r="I818" s="74">
        <v>2.0370370370370369E-3</v>
      </c>
      <c r="J818" s="71" t="s">
        <v>0</v>
      </c>
      <c r="K818" s="75"/>
      <c r="L818" s="76">
        <f>IFERROR(VLOOKUP(F818,tblAssignWeightsWithDifficultLv[#All],2,FALSE),"")</f>
        <v>2</v>
      </c>
    </row>
    <row r="819" spans="1:12" x14ac:dyDescent="0.35">
      <c r="A819" s="70">
        <v>45432.665543981479</v>
      </c>
      <c r="B819" s="107" t="s">
        <v>150</v>
      </c>
      <c r="C819" s="77" t="s">
        <v>11</v>
      </c>
      <c r="D819" s="71">
        <v>61</v>
      </c>
      <c r="E819" s="107" t="s">
        <v>78</v>
      </c>
      <c r="F819" s="71" t="s">
        <v>51</v>
      </c>
      <c r="G819" s="72" t="s">
        <v>0</v>
      </c>
      <c r="H819" s="73" t="str">
        <f>IF(G819="","NA",IF(G819=J819,"Correct","Incorrect"))</f>
        <v>Correct</v>
      </c>
      <c r="I819" s="74">
        <v>1.2037037037037038E-3</v>
      </c>
      <c r="J819" s="71" t="s">
        <v>0</v>
      </c>
      <c r="K819" s="75"/>
      <c r="L819" s="76">
        <f>IFERROR(VLOOKUP(F819,tblAssignWeightsWithDifficultLv[#All],2,FALSE),"")</f>
        <v>2</v>
      </c>
    </row>
    <row r="820" spans="1:12" x14ac:dyDescent="0.35">
      <c r="A820" s="70">
        <v>45432.667164351849</v>
      </c>
      <c r="B820" s="107" t="s">
        <v>150</v>
      </c>
      <c r="C820" s="77" t="s">
        <v>11</v>
      </c>
      <c r="D820" s="71">
        <v>62</v>
      </c>
      <c r="E820" s="107" t="s">
        <v>61</v>
      </c>
      <c r="F820" s="71" t="s">
        <v>51</v>
      </c>
      <c r="G820" s="72" t="s">
        <v>3</v>
      </c>
      <c r="H820" s="73" t="str">
        <f>IF(G820="","NA",IF(G820=J820,"Correct","Incorrect"))</f>
        <v>Correct</v>
      </c>
      <c r="I820" s="74">
        <v>1.6203703703703703E-3</v>
      </c>
      <c r="J820" s="71" t="s">
        <v>3</v>
      </c>
      <c r="K820" s="75"/>
      <c r="L820" s="76">
        <f>IFERROR(VLOOKUP(F820,tblAssignWeightsWithDifficultLv[#All],2,FALSE),"")</f>
        <v>2</v>
      </c>
    </row>
    <row r="821" spans="1:12" x14ac:dyDescent="0.35">
      <c r="A821" s="70">
        <v>45432.668298611112</v>
      </c>
      <c r="B821" s="107" t="s">
        <v>150</v>
      </c>
      <c r="C821" s="77" t="s">
        <v>11</v>
      </c>
      <c r="D821" s="71">
        <v>63</v>
      </c>
      <c r="E821" s="107" t="s">
        <v>61</v>
      </c>
      <c r="F821" s="71" t="s">
        <v>51</v>
      </c>
      <c r="G821" s="72" t="s">
        <v>1</v>
      </c>
      <c r="H821" s="73" t="str">
        <f>IF(G821="","NA",IF(G821=J821,"Correct","Incorrect"))</f>
        <v>Correct</v>
      </c>
      <c r="I821" s="74">
        <v>1.1342592592592593E-3</v>
      </c>
      <c r="J821" s="71" t="s">
        <v>1</v>
      </c>
      <c r="K821" s="75"/>
      <c r="L821" s="76">
        <f>IFERROR(VLOOKUP(F821,tblAssignWeightsWithDifficultLv[#All],2,FALSE),"")</f>
        <v>2</v>
      </c>
    </row>
    <row r="822" spans="1:12" x14ac:dyDescent="0.35">
      <c r="A822" s="70">
        <v>45432.66988425926</v>
      </c>
      <c r="B822" s="107" t="s">
        <v>150</v>
      </c>
      <c r="C822" s="77" t="s">
        <v>11</v>
      </c>
      <c r="D822" s="71">
        <v>64</v>
      </c>
      <c r="E822" s="107" t="s">
        <v>78</v>
      </c>
      <c r="F822" s="71" t="s">
        <v>51</v>
      </c>
      <c r="G822" s="72" t="s">
        <v>0</v>
      </c>
      <c r="H822" s="73" t="str">
        <f>IF(G822="","NA",IF(G822=J822,"Correct","Incorrect"))</f>
        <v>Correct</v>
      </c>
      <c r="I822" s="74">
        <v>1.5856481481481481E-3</v>
      </c>
      <c r="J822" s="71" t="s">
        <v>0</v>
      </c>
      <c r="K822" s="75" t="s">
        <v>149</v>
      </c>
      <c r="L822" s="76">
        <f>IFERROR(VLOOKUP(F822,tblAssignWeightsWithDifficultLv[#All],2,FALSE),"")</f>
        <v>2</v>
      </c>
    </row>
    <row r="823" spans="1:12" x14ac:dyDescent="0.35">
      <c r="A823" s="70">
        <v>45432.675104166665</v>
      </c>
      <c r="B823" s="107" t="s">
        <v>150</v>
      </c>
      <c r="C823" s="77" t="s">
        <v>11</v>
      </c>
      <c r="D823" s="71">
        <v>65</v>
      </c>
      <c r="E823" s="107" t="s">
        <v>61</v>
      </c>
      <c r="F823" s="71" t="s">
        <v>51</v>
      </c>
      <c r="G823" s="72" t="s">
        <v>1</v>
      </c>
      <c r="H823" s="73" t="str">
        <f>IF(G823="","NA",IF(G823=J823,"Correct","Incorrect"))</f>
        <v>Correct</v>
      </c>
      <c r="I823" s="74">
        <v>1.4583333333333334E-3</v>
      </c>
      <c r="J823" s="71" t="s">
        <v>1</v>
      </c>
      <c r="K823" s="75"/>
      <c r="L823" s="76">
        <f>IFERROR(VLOOKUP(F823,tblAssignWeightsWithDifficultLv[#All],2,FALSE),"")</f>
        <v>2</v>
      </c>
    </row>
    <row r="824" spans="1:12" x14ac:dyDescent="0.35">
      <c r="A824" s="70">
        <v>45432.676122685189</v>
      </c>
      <c r="B824" s="107" t="s">
        <v>150</v>
      </c>
      <c r="C824" s="77" t="s">
        <v>11</v>
      </c>
      <c r="D824" s="71">
        <v>66</v>
      </c>
      <c r="E824" s="107" t="s">
        <v>79</v>
      </c>
      <c r="F824" s="71" t="s">
        <v>51</v>
      </c>
      <c r="G824" s="72" t="s">
        <v>4</v>
      </c>
      <c r="H824" s="73" t="str">
        <f>IF(G824="","NA",IF(G824=J824,"Correct","Incorrect"))</f>
        <v>Correct</v>
      </c>
      <c r="I824" s="74">
        <v>1.0069444444444444E-3</v>
      </c>
      <c r="J824" s="71" t="s">
        <v>4</v>
      </c>
      <c r="K824" s="75"/>
      <c r="L824" s="76">
        <f>IFERROR(VLOOKUP(F824,tblAssignWeightsWithDifficultLv[#All],2,FALSE),"")</f>
        <v>2</v>
      </c>
    </row>
    <row r="825" spans="1:12" x14ac:dyDescent="0.35">
      <c r="A825" s="70">
        <v>45432.677002314813</v>
      </c>
      <c r="B825" s="107" t="s">
        <v>150</v>
      </c>
      <c r="C825" s="77" t="s">
        <v>11</v>
      </c>
      <c r="D825" s="71">
        <v>67</v>
      </c>
      <c r="E825" s="107" t="s">
        <v>74</v>
      </c>
      <c r="F825" s="71" t="s">
        <v>51</v>
      </c>
      <c r="G825" s="72" t="s">
        <v>2</v>
      </c>
      <c r="H825" s="73" t="str">
        <f>IF(G825="","NA",IF(G825=J825,"Correct","Incorrect"))</f>
        <v>Correct</v>
      </c>
      <c r="I825" s="74">
        <v>8.7962962962962962E-4</v>
      </c>
      <c r="J825" s="71" t="s">
        <v>2</v>
      </c>
      <c r="K825" s="75"/>
      <c r="L825" s="76">
        <f>IFERROR(VLOOKUP(F825,tblAssignWeightsWithDifficultLv[#All],2,FALSE),"")</f>
        <v>2</v>
      </c>
    </row>
    <row r="826" spans="1:12" x14ac:dyDescent="0.35">
      <c r="A826" s="70">
        <v>45432.678483796299</v>
      </c>
      <c r="B826" s="107" t="s">
        <v>150</v>
      </c>
      <c r="C826" s="77" t="s">
        <v>11</v>
      </c>
      <c r="D826" s="71">
        <v>68</v>
      </c>
      <c r="E826" s="107" t="s">
        <v>44</v>
      </c>
      <c r="F826" s="71" t="s">
        <v>51</v>
      </c>
      <c r="G826" s="72" t="s">
        <v>0</v>
      </c>
      <c r="H826" s="73" t="str">
        <f>IF(G826="","NA",IF(G826=J826,"Correct","Incorrect"))</f>
        <v>Correct</v>
      </c>
      <c r="I826" s="74">
        <v>1.4814814814814814E-3</v>
      </c>
      <c r="J826" s="71" t="s">
        <v>0</v>
      </c>
      <c r="K826" s="75"/>
      <c r="L826" s="76">
        <f>IFERROR(VLOOKUP(F826,tblAssignWeightsWithDifficultLv[#All],2,FALSE),"")</f>
        <v>2</v>
      </c>
    </row>
    <row r="827" spans="1:12" x14ac:dyDescent="0.35">
      <c r="A827" s="70">
        <v>45432.680844907409</v>
      </c>
      <c r="B827" s="107" t="s">
        <v>150</v>
      </c>
      <c r="C827" s="77" t="s">
        <v>11</v>
      </c>
      <c r="D827" s="71">
        <v>69</v>
      </c>
      <c r="E827" s="107" t="s">
        <v>61</v>
      </c>
      <c r="F827" s="71" t="s">
        <v>51</v>
      </c>
      <c r="G827" s="72" t="s">
        <v>0</v>
      </c>
      <c r="H827" s="73" t="str">
        <f>IF(G827="","NA",IF(G827=J827,"Correct","Incorrect"))</f>
        <v>Incorrect</v>
      </c>
      <c r="I827" s="74">
        <v>2.3726851851851851E-3</v>
      </c>
      <c r="J827" s="71" t="s">
        <v>2</v>
      </c>
      <c r="K827" s="75" t="s">
        <v>149</v>
      </c>
      <c r="L827" s="76">
        <f>IFERROR(VLOOKUP(F827,tblAssignWeightsWithDifficultLv[#All],2,FALSE),"")</f>
        <v>2</v>
      </c>
    </row>
    <row r="828" spans="1:12" x14ac:dyDescent="0.35">
      <c r="A828" s="70">
        <v>45432.686400462961</v>
      </c>
      <c r="B828" s="107" t="s">
        <v>150</v>
      </c>
      <c r="C828" s="77" t="s">
        <v>11</v>
      </c>
      <c r="D828" s="71">
        <v>70</v>
      </c>
      <c r="E828" s="107" t="s">
        <v>45</v>
      </c>
      <c r="F828" s="71" t="s">
        <v>51</v>
      </c>
      <c r="G828" s="72" t="s">
        <v>0</v>
      </c>
      <c r="H828" s="73" t="str">
        <f>IF(G828="","NA",IF(G828=J828,"Correct","Incorrect"))</f>
        <v>Correct</v>
      </c>
      <c r="I828" s="74">
        <v>4.3981481481481481E-4</v>
      </c>
      <c r="J828" s="71" t="s">
        <v>0</v>
      </c>
      <c r="K828" s="75"/>
      <c r="L828" s="76">
        <f>IFERROR(VLOOKUP(F828,tblAssignWeightsWithDifficultLv[#All],2,FALSE),"")</f>
        <v>2</v>
      </c>
    </row>
    <row r="829" spans="1:12" x14ac:dyDescent="0.35">
      <c r="A829" s="70">
        <v>45432.687511574077</v>
      </c>
      <c r="B829" s="107" t="s">
        <v>150</v>
      </c>
      <c r="C829" s="77" t="s">
        <v>11</v>
      </c>
      <c r="D829" s="71">
        <v>71</v>
      </c>
      <c r="E829" s="107" t="s">
        <v>44</v>
      </c>
      <c r="F829" s="71" t="s">
        <v>51</v>
      </c>
      <c r="G829" s="72" t="s">
        <v>1</v>
      </c>
      <c r="H829" s="73" t="str">
        <f>IF(G829="","NA",IF(G829=J829,"Correct","Incorrect"))</f>
        <v>Correct</v>
      </c>
      <c r="I829" s="74">
        <v>1.1111111111111111E-3</v>
      </c>
      <c r="J829" s="71" t="s">
        <v>1</v>
      </c>
      <c r="K829" s="75"/>
      <c r="L829" s="76">
        <f>IFERROR(VLOOKUP(F829,tblAssignWeightsWithDifficultLv[#All],2,FALSE),"")</f>
        <v>2</v>
      </c>
    </row>
    <row r="830" spans="1:12" x14ac:dyDescent="0.35">
      <c r="A830" s="70">
        <v>45432.689027777778</v>
      </c>
      <c r="B830" s="107" t="s">
        <v>150</v>
      </c>
      <c r="C830" s="77" t="s">
        <v>11</v>
      </c>
      <c r="D830" s="71">
        <v>72</v>
      </c>
      <c r="E830" s="107" t="s">
        <v>61</v>
      </c>
      <c r="F830" s="71" t="s">
        <v>51</v>
      </c>
      <c r="G830" s="72" t="s">
        <v>2</v>
      </c>
      <c r="H830" s="73" t="str">
        <f>IF(G830="","NA",IF(G830=J830,"Correct","Incorrect"))</f>
        <v>Correct</v>
      </c>
      <c r="I830" s="74">
        <v>1.5162037037037036E-3</v>
      </c>
      <c r="J830" s="71" t="s">
        <v>2</v>
      </c>
      <c r="K830" s="75"/>
      <c r="L830" s="76">
        <f>IFERROR(VLOOKUP(F830,tblAssignWeightsWithDifficultLv[#All],2,FALSE),"")</f>
        <v>2</v>
      </c>
    </row>
    <row r="831" spans="1:12" x14ac:dyDescent="0.35">
      <c r="A831" s="70">
        <v>45432.690023148149</v>
      </c>
      <c r="B831" s="107" t="s">
        <v>150</v>
      </c>
      <c r="C831" s="77" t="s">
        <v>11</v>
      </c>
      <c r="D831" s="71">
        <v>73</v>
      </c>
      <c r="E831" s="107" t="s">
        <v>44</v>
      </c>
      <c r="F831" s="71" t="s">
        <v>51</v>
      </c>
      <c r="G831" s="72" t="s">
        <v>2</v>
      </c>
      <c r="H831" s="73" t="str">
        <f>IF(G831="","NA",IF(G831=J831,"Correct","Incorrect"))</f>
        <v>Correct</v>
      </c>
      <c r="I831" s="74">
        <v>9.9537037037037042E-4</v>
      </c>
      <c r="J831" s="71" t="s">
        <v>2</v>
      </c>
      <c r="K831" s="75"/>
      <c r="L831" s="76">
        <f>IFERROR(VLOOKUP(F831,tblAssignWeightsWithDifficultLv[#All],2,FALSE),"")</f>
        <v>2</v>
      </c>
    </row>
    <row r="832" spans="1:12" x14ac:dyDescent="0.35">
      <c r="A832" s="70">
        <v>45432.690821759257</v>
      </c>
      <c r="B832" s="107" t="s">
        <v>150</v>
      </c>
      <c r="C832" s="77" t="s">
        <v>11</v>
      </c>
      <c r="D832" s="71">
        <v>74</v>
      </c>
      <c r="E832" s="107" t="s">
        <v>61</v>
      </c>
      <c r="F832" s="71" t="s">
        <v>51</v>
      </c>
      <c r="G832" s="72" t="s">
        <v>0</v>
      </c>
      <c r="H832" s="73" t="str">
        <f>IF(G832="","NA",IF(G832=J832,"Correct","Incorrect"))</f>
        <v>Correct</v>
      </c>
      <c r="I832" s="74">
        <v>7.9861111111111116E-4</v>
      </c>
      <c r="J832" s="71" t="s">
        <v>0</v>
      </c>
      <c r="K832" s="75"/>
      <c r="L832" s="76">
        <f>IFERROR(VLOOKUP(F832,tblAssignWeightsWithDifficultLv[#All],2,FALSE),"")</f>
        <v>2</v>
      </c>
    </row>
    <row r="833" spans="1:12" x14ac:dyDescent="0.35">
      <c r="A833" s="70">
        <v>45432.691331018519</v>
      </c>
      <c r="B833" s="107" t="s">
        <v>150</v>
      </c>
      <c r="C833" s="77" t="s">
        <v>11</v>
      </c>
      <c r="D833" s="71">
        <v>75</v>
      </c>
      <c r="E833" s="107" t="s">
        <v>45</v>
      </c>
      <c r="F833" s="71" t="s">
        <v>51</v>
      </c>
      <c r="G833" s="72" t="s">
        <v>4</v>
      </c>
      <c r="H833" s="73" t="str">
        <f>IF(G833="","NA",IF(G833=J833,"Correct","Incorrect"))</f>
        <v>Correct</v>
      </c>
      <c r="I833" s="74">
        <v>5.0925925925925921E-4</v>
      </c>
      <c r="J833" s="71" t="s">
        <v>4</v>
      </c>
      <c r="K833" s="75"/>
      <c r="L833" s="76">
        <f>IFERROR(VLOOKUP(F833,tblAssignWeightsWithDifficultLv[#All],2,FALSE),"")</f>
        <v>2</v>
      </c>
    </row>
    <row r="834" spans="1:12" x14ac:dyDescent="0.35">
      <c r="A834" s="70">
        <v>45433.505787037036</v>
      </c>
      <c r="B834" s="107" t="s">
        <v>180</v>
      </c>
      <c r="C834" s="77" t="s">
        <v>11</v>
      </c>
      <c r="D834" s="71">
        <v>51</v>
      </c>
      <c r="E834" s="107" t="s">
        <v>61</v>
      </c>
      <c r="F834" s="71" t="s">
        <v>51</v>
      </c>
      <c r="G834" s="72" t="s">
        <v>4</v>
      </c>
      <c r="H834" s="73" t="str">
        <f>IF(G834="","NA",IF(G834=J834,"Correct","Incorrect"))</f>
        <v>Correct</v>
      </c>
      <c r="I834" s="74">
        <v>4.3981481481481481E-4</v>
      </c>
      <c r="J834" s="71" t="s">
        <v>4</v>
      </c>
      <c r="K834" s="75"/>
      <c r="L834" s="76">
        <f>IFERROR(VLOOKUP(F834,tblAssignWeightsWithDifficultLv[#All],2,FALSE),"")</f>
        <v>2</v>
      </c>
    </row>
    <row r="835" spans="1:12" x14ac:dyDescent="0.35">
      <c r="A835" s="70">
        <v>45433.506724537037</v>
      </c>
      <c r="B835" s="107" t="s">
        <v>180</v>
      </c>
      <c r="C835" s="77" t="s">
        <v>11</v>
      </c>
      <c r="D835" s="71">
        <v>52</v>
      </c>
      <c r="E835" s="107" t="s">
        <v>47</v>
      </c>
      <c r="F835" s="71" t="s">
        <v>51</v>
      </c>
      <c r="G835" s="72" t="s">
        <v>2</v>
      </c>
      <c r="H835" s="73" t="str">
        <f>IF(G835="","NA",IF(G835=J835,"Correct","Incorrect"))</f>
        <v>Correct</v>
      </c>
      <c r="I835" s="74">
        <v>5.3240740740740744E-4</v>
      </c>
      <c r="J835" s="71" t="s">
        <v>2</v>
      </c>
      <c r="K835" s="75"/>
      <c r="L835" s="76">
        <f>IFERROR(VLOOKUP(F835,tblAssignWeightsWithDifficultLv[#All],2,FALSE),"")</f>
        <v>2</v>
      </c>
    </row>
    <row r="836" spans="1:12" x14ac:dyDescent="0.35">
      <c r="A836" s="70">
        <v>45433.508217592593</v>
      </c>
      <c r="B836" s="107" t="s">
        <v>180</v>
      </c>
      <c r="C836" s="77" t="s">
        <v>11</v>
      </c>
      <c r="D836" s="71">
        <v>53</v>
      </c>
      <c r="E836" s="107" t="s">
        <v>78</v>
      </c>
      <c r="F836" s="71" t="s">
        <v>51</v>
      </c>
      <c r="G836" s="72" t="s">
        <v>0</v>
      </c>
      <c r="H836" s="73" t="str">
        <f>IF(G836="","NA",IF(G836=J836,"Correct","Incorrect"))</f>
        <v>Correct</v>
      </c>
      <c r="I836" s="74">
        <v>9.837962962962962E-4</v>
      </c>
      <c r="J836" s="71" t="s">
        <v>0</v>
      </c>
      <c r="K836" s="75"/>
      <c r="L836" s="76">
        <f>IFERROR(VLOOKUP(F836,tblAssignWeightsWithDifficultLv[#All],2,FALSE),"")</f>
        <v>2</v>
      </c>
    </row>
    <row r="837" spans="1:12" x14ac:dyDescent="0.35">
      <c r="A837" s="70">
        <v>45433.509479166663</v>
      </c>
      <c r="B837" s="107" t="s">
        <v>180</v>
      </c>
      <c r="C837" s="77" t="s">
        <v>11</v>
      </c>
      <c r="D837" s="71">
        <v>54</v>
      </c>
      <c r="E837" s="107" t="s">
        <v>44</v>
      </c>
      <c r="F837" s="71" t="s">
        <v>51</v>
      </c>
      <c r="G837" s="72" t="s">
        <v>3</v>
      </c>
      <c r="H837" s="73" t="str">
        <f>IF(G837="","NA",IF(G837=J837,"Correct","Incorrect"))</f>
        <v>Correct</v>
      </c>
      <c r="I837" s="74">
        <v>1.2037037037037038E-3</v>
      </c>
      <c r="J837" s="71" t="s">
        <v>3</v>
      </c>
      <c r="K837" s="75"/>
      <c r="L837" s="76">
        <f>IFERROR(VLOOKUP(F837,tblAssignWeightsWithDifficultLv[#All],2,FALSE),"")</f>
        <v>2</v>
      </c>
    </row>
    <row r="838" spans="1:12" x14ac:dyDescent="0.35">
      <c r="A838" s="70">
        <v>45433.511307870373</v>
      </c>
      <c r="B838" s="107" t="s">
        <v>180</v>
      </c>
      <c r="C838" s="77" t="s">
        <v>11</v>
      </c>
      <c r="D838" s="71">
        <v>55</v>
      </c>
      <c r="E838" s="107" t="s">
        <v>69</v>
      </c>
      <c r="F838" s="71" t="s">
        <v>51</v>
      </c>
      <c r="G838" s="72" t="s">
        <v>1</v>
      </c>
      <c r="H838" s="73" t="str">
        <f>IF(G838="","NA",IF(G838=J838,"Correct","Incorrect"))</f>
        <v>Correct</v>
      </c>
      <c r="I838" s="74">
        <v>1.8287037037037037E-3</v>
      </c>
      <c r="J838" s="71" t="s">
        <v>1</v>
      </c>
      <c r="K838" s="75"/>
      <c r="L838" s="76">
        <f>IFERROR(VLOOKUP(F838,tblAssignWeightsWithDifficultLv[#All],2,FALSE),"")</f>
        <v>2</v>
      </c>
    </row>
    <row r="839" spans="1:12" x14ac:dyDescent="0.35">
      <c r="A839" s="70">
        <v>45433.51258101852</v>
      </c>
      <c r="B839" s="107" t="s">
        <v>180</v>
      </c>
      <c r="C839" s="77" t="s">
        <v>11</v>
      </c>
      <c r="D839" s="71">
        <v>56</v>
      </c>
      <c r="E839" s="107" t="s">
        <v>79</v>
      </c>
      <c r="F839" s="71" t="s">
        <v>51</v>
      </c>
      <c r="G839" s="72" t="s">
        <v>1</v>
      </c>
      <c r="H839" s="73" t="str">
        <f>IF(G839="","NA",IF(G839=J839,"Correct","Incorrect"))</f>
        <v>Correct</v>
      </c>
      <c r="I839" s="74">
        <v>1.2731481481481483E-3</v>
      </c>
      <c r="J839" s="71" t="s">
        <v>1</v>
      </c>
      <c r="K839" s="75"/>
      <c r="L839" s="76">
        <f>IFERROR(VLOOKUP(F839,tblAssignWeightsWithDifficultLv[#All],2,FALSE),"")</f>
        <v>2</v>
      </c>
    </row>
    <row r="840" spans="1:12" x14ac:dyDescent="0.35">
      <c r="A840" s="70">
        <v>45433.514027777775</v>
      </c>
      <c r="B840" s="107" t="s">
        <v>180</v>
      </c>
      <c r="C840" s="77" t="s">
        <v>11</v>
      </c>
      <c r="D840" s="71">
        <v>57</v>
      </c>
      <c r="E840" s="107" t="s">
        <v>44</v>
      </c>
      <c r="F840" s="71" t="s">
        <v>51</v>
      </c>
      <c r="G840" s="72" t="s">
        <v>4</v>
      </c>
      <c r="H840" s="73" t="str">
        <f>IF(G840="","NA",IF(G840=J840,"Correct","Incorrect"))</f>
        <v>Correct</v>
      </c>
      <c r="I840" s="74">
        <v>1.4467592592592592E-3</v>
      </c>
      <c r="J840" s="71" t="s">
        <v>4</v>
      </c>
      <c r="K840" s="75"/>
      <c r="L840" s="76">
        <f>IFERROR(VLOOKUP(F840,tblAssignWeightsWithDifficultLv[#All],2,FALSE),"")</f>
        <v>2</v>
      </c>
    </row>
    <row r="841" spans="1:12" x14ac:dyDescent="0.35">
      <c r="A841" s="70">
        <v>45433.515335648146</v>
      </c>
      <c r="B841" s="107" t="s">
        <v>180</v>
      </c>
      <c r="C841" s="77" t="s">
        <v>11</v>
      </c>
      <c r="D841" s="71">
        <v>58</v>
      </c>
      <c r="E841" s="107" t="s">
        <v>80</v>
      </c>
      <c r="F841" s="71" t="s">
        <v>51</v>
      </c>
      <c r="G841" s="72" t="s">
        <v>2</v>
      </c>
      <c r="H841" s="73" t="str">
        <f>IF(G841="","NA",IF(G841=J841,"Correct","Incorrect"))</f>
        <v>Correct</v>
      </c>
      <c r="I841" s="74">
        <v>1.3078703703703703E-3</v>
      </c>
      <c r="J841" s="71" t="s">
        <v>2</v>
      </c>
      <c r="K841" s="75"/>
      <c r="L841" s="76">
        <f>IFERROR(VLOOKUP(F841,tblAssignWeightsWithDifficultLv[#All],2,FALSE),"")</f>
        <v>2</v>
      </c>
    </row>
    <row r="842" spans="1:12" x14ac:dyDescent="0.35">
      <c r="A842" s="70">
        <v>45433.516712962963</v>
      </c>
      <c r="B842" s="107" t="s">
        <v>180</v>
      </c>
      <c r="C842" s="77" t="s">
        <v>11</v>
      </c>
      <c r="D842" s="71">
        <v>59</v>
      </c>
      <c r="E842" s="107" t="s">
        <v>74</v>
      </c>
      <c r="F842" s="71" t="s">
        <v>51</v>
      </c>
      <c r="G842" s="72" t="s">
        <v>2</v>
      </c>
      <c r="H842" s="73" t="str">
        <f>IF(G842="","NA",IF(G842=J842,"Correct","Incorrect"))</f>
        <v>Correct</v>
      </c>
      <c r="I842" s="74">
        <v>1.3773148148148147E-3</v>
      </c>
      <c r="J842" s="71" t="s">
        <v>2</v>
      </c>
      <c r="K842" s="75"/>
      <c r="L842" s="76">
        <f>IFERROR(VLOOKUP(F842,tblAssignWeightsWithDifficultLv[#All],2,FALSE),"")</f>
        <v>2</v>
      </c>
    </row>
    <row r="843" spans="1:12" x14ac:dyDescent="0.35">
      <c r="A843" s="70">
        <v>45433.517905092594</v>
      </c>
      <c r="B843" s="107" t="s">
        <v>180</v>
      </c>
      <c r="C843" s="77" t="s">
        <v>11</v>
      </c>
      <c r="D843" s="71">
        <v>60</v>
      </c>
      <c r="E843" s="107" t="s">
        <v>44</v>
      </c>
      <c r="F843" s="71" t="s">
        <v>51</v>
      </c>
      <c r="G843" s="72" t="s">
        <v>2</v>
      </c>
      <c r="H843" s="73" t="str">
        <f>IF(G843="","NA",IF(G843=J843,"Correct","Incorrect"))</f>
        <v>Correct</v>
      </c>
      <c r="I843" s="74">
        <v>1.1921296296296296E-3</v>
      </c>
      <c r="J843" s="71" t="s">
        <v>2</v>
      </c>
      <c r="K843" s="75"/>
      <c r="L843" s="76">
        <f>IFERROR(VLOOKUP(F843,tblAssignWeightsWithDifficultLv[#All],2,FALSE),"")</f>
        <v>2</v>
      </c>
    </row>
    <row r="844" spans="1:12" x14ac:dyDescent="0.35">
      <c r="A844" s="70">
        <v>45433.519270833334</v>
      </c>
      <c r="B844" s="107" t="s">
        <v>180</v>
      </c>
      <c r="C844" s="77" t="s">
        <v>11</v>
      </c>
      <c r="D844" s="71">
        <v>61</v>
      </c>
      <c r="E844" s="107" t="s">
        <v>61</v>
      </c>
      <c r="F844" s="71" t="s">
        <v>51</v>
      </c>
      <c r="G844" s="72" t="s">
        <v>3</v>
      </c>
      <c r="H844" s="73" t="str">
        <f>IF(G844="","NA",IF(G844=J844,"Correct","Incorrect"))</f>
        <v>Correct</v>
      </c>
      <c r="I844" s="74">
        <v>1.3657407407407407E-3</v>
      </c>
      <c r="J844" s="71" t="s">
        <v>3</v>
      </c>
      <c r="K844" s="75"/>
      <c r="L844" s="76">
        <f>IFERROR(VLOOKUP(F844,tblAssignWeightsWithDifficultLv[#All],2,FALSE),"")</f>
        <v>2</v>
      </c>
    </row>
    <row r="845" spans="1:12" x14ac:dyDescent="0.35">
      <c r="A845" s="70">
        <v>45433.520613425928</v>
      </c>
      <c r="B845" s="107" t="s">
        <v>180</v>
      </c>
      <c r="C845" s="77" t="s">
        <v>11</v>
      </c>
      <c r="D845" s="71">
        <v>62</v>
      </c>
      <c r="E845" s="107" t="s">
        <v>44</v>
      </c>
      <c r="F845" s="71" t="s">
        <v>51</v>
      </c>
      <c r="G845" s="72" t="s">
        <v>4</v>
      </c>
      <c r="H845" s="73" t="str">
        <f>IF(G845="","NA",IF(G845=J845,"Correct","Incorrect"))</f>
        <v>Correct</v>
      </c>
      <c r="I845" s="74">
        <v>1.3310185185185185E-3</v>
      </c>
      <c r="J845" s="71" t="s">
        <v>4</v>
      </c>
      <c r="K845" s="75"/>
      <c r="L845" s="76">
        <f>IFERROR(VLOOKUP(F845,tblAssignWeightsWithDifficultLv[#All],2,FALSE),"")</f>
        <v>2</v>
      </c>
    </row>
    <row r="846" spans="1:12" x14ac:dyDescent="0.35">
      <c r="A846" s="70">
        <v>45433.521956018521</v>
      </c>
      <c r="B846" s="107" t="s">
        <v>180</v>
      </c>
      <c r="C846" s="77" t="s">
        <v>11</v>
      </c>
      <c r="D846" s="71">
        <v>63</v>
      </c>
      <c r="E846" s="107" t="s">
        <v>44</v>
      </c>
      <c r="F846" s="71" t="s">
        <v>51</v>
      </c>
      <c r="G846" s="72" t="s">
        <v>2</v>
      </c>
      <c r="H846" s="73" t="str">
        <f>IF(G846="","NA",IF(G846=J846,"Correct","Incorrect"))</f>
        <v>Correct</v>
      </c>
      <c r="I846" s="74">
        <v>1.3425925925925925E-3</v>
      </c>
      <c r="J846" s="71" t="s">
        <v>2</v>
      </c>
      <c r="K846" s="75"/>
      <c r="L846" s="76">
        <f>IFERROR(VLOOKUP(F846,tblAssignWeightsWithDifficultLv[#All],2,FALSE),"")</f>
        <v>2</v>
      </c>
    </row>
    <row r="847" spans="1:12" x14ac:dyDescent="0.35">
      <c r="A847" s="70">
        <v>45433.523611111108</v>
      </c>
      <c r="B847" s="107" t="s">
        <v>180</v>
      </c>
      <c r="C847" s="77" t="s">
        <v>11</v>
      </c>
      <c r="D847" s="71">
        <v>64</v>
      </c>
      <c r="E847" s="107" t="s">
        <v>61</v>
      </c>
      <c r="F847" s="71" t="s">
        <v>51</v>
      </c>
      <c r="G847" s="72" t="s">
        <v>0</v>
      </c>
      <c r="H847" s="73" t="str">
        <f>IF(G847="","NA",IF(G847=J847,"Correct","Incorrect"))</f>
        <v>Correct</v>
      </c>
      <c r="I847" s="74">
        <v>1.6550925925925926E-3</v>
      </c>
      <c r="J847" s="71" t="s">
        <v>0</v>
      </c>
      <c r="K847" s="75"/>
      <c r="L847" s="76">
        <f>IFERROR(VLOOKUP(F847,tblAssignWeightsWithDifficultLv[#All],2,FALSE),"")</f>
        <v>2</v>
      </c>
    </row>
    <row r="848" spans="1:12" x14ac:dyDescent="0.35">
      <c r="A848" s="70">
        <v>45433.525451388887</v>
      </c>
      <c r="B848" s="107" t="s">
        <v>180</v>
      </c>
      <c r="C848" s="77" t="s">
        <v>11</v>
      </c>
      <c r="D848" s="71">
        <v>65</v>
      </c>
      <c r="E848" s="107" t="s">
        <v>61</v>
      </c>
      <c r="F848" s="71" t="s">
        <v>51</v>
      </c>
      <c r="G848" s="72" t="s">
        <v>3</v>
      </c>
      <c r="H848" s="73" t="str">
        <f>IF(G848="","NA",IF(G848=J848,"Correct","Incorrect"))</f>
        <v>Incorrect</v>
      </c>
      <c r="I848" s="74">
        <v>1.8402777777777777E-3</v>
      </c>
      <c r="J848" s="71" t="s">
        <v>1</v>
      </c>
      <c r="K848" s="75" t="s">
        <v>217</v>
      </c>
      <c r="L848" s="76">
        <f>IFERROR(VLOOKUP(F848,tblAssignWeightsWithDifficultLv[#All],2,FALSE),"")</f>
        <v>2</v>
      </c>
    </row>
    <row r="849" spans="1:12" x14ac:dyDescent="0.35">
      <c r="A849" s="70">
        <v>45433.527569444443</v>
      </c>
      <c r="B849" s="107" t="s">
        <v>180</v>
      </c>
      <c r="C849" s="77" t="s">
        <v>11</v>
      </c>
      <c r="D849" s="71">
        <v>66</v>
      </c>
      <c r="E849" s="107" t="s">
        <v>44</v>
      </c>
      <c r="F849" s="71" t="s">
        <v>51</v>
      </c>
      <c r="G849" s="72" t="s">
        <v>1</v>
      </c>
      <c r="H849" s="73" t="str">
        <f>IF(G849="","NA",IF(G849=J849,"Correct","Incorrect"))</f>
        <v>Correct</v>
      </c>
      <c r="I849" s="74">
        <v>1.6666666666666668E-3</v>
      </c>
      <c r="J849" s="71" t="s">
        <v>1</v>
      </c>
      <c r="K849" s="75" t="s">
        <v>216</v>
      </c>
      <c r="L849" s="76">
        <f>IFERROR(VLOOKUP(F849,tblAssignWeightsWithDifficultLv[#All],2,FALSE),"")</f>
        <v>2</v>
      </c>
    </row>
    <row r="850" spans="1:12" x14ac:dyDescent="0.35">
      <c r="A850" s="70">
        <v>45433.530925925923</v>
      </c>
      <c r="B850" s="107" t="s">
        <v>180</v>
      </c>
      <c r="C850" s="77" t="s">
        <v>11</v>
      </c>
      <c r="D850" s="71">
        <v>67</v>
      </c>
      <c r="E850" s="107" t="s">
        <v>74</v>
      </c>
      <c r="F850" s="71" t="s">
        <v>51</v>
      </c>
      <c r="G850" s="72" t="s">
        <v>2</v>
      </c>
      <c r="H850" s="73" t="str">
        <f>IF(G850="","NA",IF(G850=J850,"Correct","Incorrect"))</f>
        <v>Correct</v>
      </c>
      <c r="I850" s="74">
        <v>1.1921296296296296E-3</v>
      </c>
      <c r="J850" s="71" t="s">
        <v>2</v>
      </c>
      <c r="K850" s="75"/>
      <c r="L850" s="76">
        <f>IFERROR(VLOOKUP(F850,tblAssignWeightsWithDifficultLv[#All],2,FALSE),"")</f>
        <v>2</v>
      </c>
    </row>
    <row r="851" spans="1:12" x14ac:dyDescent="0.35">
      <c r="A851" s="70">
        <v>45433.533067129632</v>
      </c>
      <c r="B851" s="107" t="s">
        <v>180</v>
      </c>
      <c r="C851" s="77" t="s">
        <v>11</v>
      </c>
      <c r="D851" s="71">
        <v>68</v>
      </c>
      <c r="E851" s="107" t="s">
        <v>78</v>
      </c>
      <c r="F851" s="71" t="s">
        <v>51</v>
      </c>
      <c r="G851" s="72" t="s">
        <v>2</v>
      </c>
      <c r="H851" s="73" t="str">
        <f>IF(G851="","NA",IF(G851=J851,"Correct","Incorrect"))</f>
        <v>Correct</v>
      </c>
      <c r="I851" s="74">
        <v>1.0069444444444444E-3</v>
      </c>
      <c r="J851" s="71" t="s">
        <v>2</v>
      </c>
      <c r="K851" s="75"/>
      <c r="L851" s="76">
        <f>IFERROR(VLOOKUP(F851,tblAssignWeightsWithDifficultLv[#All],2,FALSE),"")</f>
        <v>2</v>
      </c>
    </row>
    <row r="852" spans="1:12" x14ac:dyDescent="0.35">
      <c r="A852" s="70">
        <v>45433.53392361111</v>
      </c>
      <c r="B852" s="107" t="s">
        <v>180</v>
      </c>
      <c r="C852" s="77" t="s">
        <v>11</v>
      </c>
      <c r="D852" s="71">
        <v>69</v>
      </c>
      <c r="E852" s="107" t="s">
        <v>61</v>
      </c>
      <c r="F852" s="71" t="s">
        <v>51</v>
      </c>
      <c r="G852" s="72" t="s">
        <v>0</v>
      </c>
      <c r="H852" s="73" t="str">
        <f>IF(G852="","NA",IF(G852=J852,"Correct","Incorrect"))</f>
        <v>Correct</v>
      </c>
      <c r="I852" s="74">
        <v>8.564814814814815E-4</v>
      </c>
      <c r="J852" s="71" t="s">
        <v>0</v>
      </c>
      <c r="K852" s="75"/>
      <c r="L852" s="76">
        <f>IFERROR(VLOOKUP(F852,tblAssignWeightsWithDifficultLv[#All],2,FALSE),"")</f>
        <v>2</v>
      </c>
    </row>
    <row r="853" spans="1:12" x14ac:dyDescent="0.35">
      <c r="A853" s="70">
        <v>45433.536064814813</v>
      </c>
      <c r="B853" s="107" t="s">
        <v>180</v>
      </c>
      <c r="C853" s="77" t="s">
        <v>11</v>
      </c>
      <c r="D853" s="71">
        <v>70</v>
      </c>
      <c r="E853" s="107" t="s">
        <v>47</v>
      </c>
      <c r="F853" s="71" t="s">
        <v>51</v>
      </c>
      <c r="G853" s="72" t="s">
        <v>3</v>
      </c>
      <c r="H853" s="73" t="str">
        <f>IF(G853="","NA",IF(G853=J853,"Correct","Incorrect"))</f>
        <v>Correct</v>
      </c>
      <c r="I853" s="74">
        <v>2.1412037037037038E-3</v>
      </c>
      <c r="J853" s="71" t="s">
        <v>3</v>
      </c>
      <c r="K853" s="75" t="s">
        <v>149</v>
      </c>
      <c r="L853" s="76">
        <f>IFERROR(VLOOKUP(F853,tblAssignWeightsWithDifficultLv[#All],2,FALSE),"")</f>
        <v>2</v>
      </c>
    </row>
    <row r="854" spans="1:12" x14ac:dyDescent="0.35">
      <c r="A854" s="70">
        <v>45433.603437500002</v>
      </c>
      <c r="B854" s="107" t="s">
        <v>180</v>
      </c>
      <c r="C854" s="77" t="s">
        <v>11</v>
      </c>
      <c r="D854" s="71">
        <v>71</v>
      </c>
      <c r="E854" s="107" t="s">
        <v>61</v>
      </c>
      <c r="F854" s="71" t="s">
        <v>51</v>
      </c>
      <c r="G854" s="72" t="s">
        <v>3</v>
      </c>
      <c r="H854" s="73" t="str">
        <f>IF(G854="","NA",IF(G854=J854,"Correct","Incorrect"))</f>
        <v>Correct</v>
      </c>
      <c r="I854" s="74">
        <v>3.5879629629629629E-4</v>
      </c>
      <c r="J854" s="71" t="s">
        <v>3</v>
      </c>
      <c r="K854" s="75"/>
      <c r="L854" s="76">
        <f>IFERROR(VLOOKUP(F854,tblAssignWeightsWithDifficultLv[#All],2,FALSE),"")</f>
        <v>2</v>
      </c>
    </row>
    <row r="855" spans="1:12" x14ac:dyDescent="0.35">
      <c r="A855" s="70">
        <v>45433.60497685185</v>
      </c>
      <c r="B855" s="107" t="s">
        <v>180</v>
      </c>
      <c r="C855" s="77" t="s">
        <v>11</v>
      </c>
      <c r="D855" s="71">
        <v>72</v>
      </c>
      <c r="E855" s="107" t="s">
        <v>61</v>
      </c>
      <c r="F855" s="71" t="s">
        <v>51</v>
      </c>
      <c r="G855" s="72" t="s">
        <v>1</v>
      </c>
      <c r="H855" s="73" t="str">
        <f>IF(G855="","NA",IF(G855=J855,"Correct","Incorrect"))</f>
        <v>Correct</v>
      </c>
      <c r="I855" s="74">
        <v>1.5393518518518519E-3</v>
      </c>
      <c r="J855" s="71" t="s">
        <v>1</v>
      </c>
      <c r="K855" s="75"/>
      <c r="L855" s="76">
        <f>IFERROR(VLOOKUP(F855,tblAssignWeightsWithDifficultLv[#All],2,FALSE),"")</f>
        <v>2</v>
      </c>
    </row>
    <row r="856" spans="1:12" x14ac:dyDescent="0.35">
      <c r="A856" s="70">
        <v>45433.605752314812</v>
      </c>
      <c r="B856" s="107" t="s">
        <v>180</v>
      </c>
      <c r="C856" s="77" t="s">
        <v>11</v>
      </c>
      <c r="D856" s="71">
        <v>73</v>
      </c>
      <c r="E856" s="107" t="s">
        <v>69</v>
      </c>
      <c r="F856" s="71" t="s">
        <v>51</v>
      </c>
      <c r="G856" s="72" t="s">
        <v>0</v>
      </c>
      <c r="H856" s="73" t="str">
        <f>IF(G856="","NA",IF(G856=J856,"Correct","Incorrect"))</f>
        <v>Correct</v>
      </c>
      <c r="I856" s="74">
        <v>7.7546296296296293E-4</v>
      </c>
      <c r="J856" s="71" t="s">
        <v>0</v>
      </c>
      <c r="K856" s="75"/>
      <c r="L856" s="76">
        <f>IFERROR(VLOOKUP(F856,tblAssignWeightsWithDifficultLv[#All],2,FALSE),"")</f>
        <v>2</v>
      </c>
    </row>
    <row r="857" spans="1:12" x14ac:dyDescent="0.35">
      <c r="A857" s="70">
        <v>45433.607581018521</v>
      </c>
      <c r="B857" s="107" t="s">
        <v>180</v>
      </c>
      <c r="C857" s="77" t="s">
        <v>11</v>
      </c>
      <c r="D857" s="71">
        <v>74</v>
      </c>
      <c r="E857" s="107" t="s">
        <v>61</v>
      </c>
      <c r="F857" s="71" t="s">
        <v>51</v>
      </c>
      <c r="G857" s="72" t="s">
        <v>1</v>
      </c>
      <c r="H857" s="73" t="str">
        <f>IF(G857="","NA",IF(G857=J857,"Correct","Incorrect"))</f>
        <v>Correct</v>
      </c>
      <c r="I857" s="74">
        <v>1.8287037037037037E-3</v>
      </c>
      <c r="J857" s="71" t="s">
        <v>1</v>
      </c>
      <c r="K857" s="75"/>
      <c r="L857" s="76">
        <f>IFERROR(VLOOKUP(F857,tblAssignWeightsWithDifficultLv[#All],2,FALSE),"")</f>
        <v>2</v>
      </c>
    </row>
    <row r="858" spans="1:12" x14ac:dyDescent="0.35">
      <c r="A858" s="70">
        <v>45433.609629629631</v>
      </c>
      <c r="B858" s="107" t="s">
        <v>180</v>
      </c>
      <c r="C858" s="77" t="s">
        <v>11</v>
      </c>
      <c r="D858" s="71">
        <v>75</v>
      </c>
      <c r="E858" s="107" t="s">
        <v>74</v>
      </c>
      <c r="F858" s="71" t="s">
        <v>51</v>
      </c>
      <c r="G858" s="72" t="s">
        <v>2</v>
      </c>
      <c r="H858" s="73" t="str">
        <f>IF(G858="","NA",IF(G858=J858,"Correct","Incorrect"))</f>
        <v>Correct</v>
      </c>
      <c r="I858" s="74">
        <v>2.0486111111111113E-3</v>
      </c>
      <c r="J858" s="71" t="s">
        <v>2</v>
      </c>
      <c r="K858" s="75" t="s">
        <v>149</v>
      </c>
      <c r="L858" s="76">
        <f>IFERROR(VLOOKUP(F858,tblAssignWeightsWithDifficultLv[#All],2,FALSE),"")</f>
        <v>2</v>
      </c>
    </row>
    <row r="859" spans="1:12" x14ac:dyDescent="0.35">
      <c r="A859" s="70">
        <v>45433.618344907409</v>
      </c>
      <c r="B859" s="107" t="s">
        <v>180</v>
      </c>
      <c r="C859" s="77" t="s">
        <v>12</v>
      </c>
      <c r="D859" s="71">
        <v>279</v>
      </c>
      <c r="E859" s="107" t="s">
        <v>61</v>
      </c>
      <c r="F859" s="71" t="s">
        <v>52</v>
      </c>
      <c r="G859" s="72" t="s">
        <v>3</v>
      </c>
      <c r="H859" s="73" t="str">
        <f>IF(G859="","NA",IF(G859=J859,"Correct","Incorrect"))</f>
        <v>Correct</v>
      </c>
      <c r="I859" s="74">
        <v>1.1342592592592593E-3</v>
      </c>
      <c r="J859" s="71" t="s">
        <v>3</v>
      </c>
      <c r="K859" s="75"/>
      <c r="L859" s="76">
        <f>IFERROR(VLOOKUP(F859,tblAssignWeightsWithDifficultLv[#All],2,FALSE),"")</f>
        <v>4</v>
      </c>
    </row>
    <row r="860" spans="1:12" x14ac:dyDescent="0.35">
      <c r="A860" s="70">
        <v>45433.619525462964</v>
      </c>
      <c r="B860" s="107" t="s">
        <v>180</v>
      </c>
      <c r="C860" s="77" t="s">
        <v>12</v>
      </c>
      <c r="D860" s="71">
        <v>280</v>
      </c>
      <c r="E860" s="107" t="s">
        <v>74</v>
      </c>
      <c r="F860" s="71" t="s">
        <v>52</v>
      </c>
      <c r="G860" s="72" t="s">
        <v>4</v>
      </c>
      <c r="H860" s="73" t="str">
        <f>IF(G860="","NA",IF(G860=J860,"Correct","Incorrect"))</f>
        <v>Correct</v>
      </c>
      <c r="I860" s="74">
        <v>1.1921296296296296E-3</v>
      </c>
      <c r="J860" s="71" t="s">
        <v>4</v>
      </c>
      <c r="K860" s="75"/>
      <c r="L860" s="76">
        <f>IFERROR(VLOOKUP(F860,tblAssignWeightsWithDifficultLv[#All],2,FALSE),"")</f>
        <v>4</v>
      </c>
    </row>
    <row r="861" spans="1:12" x14ac:dyDescent="0.35">
      <c r="A861" s="70">
        <v>45433.620995370373</v>
      </c>
      <c r="B861" s="107" t="s">
        <v>180</v>
      </c>
      <c r="C861" s="77" t="s">
        <v>12</v>
      </c>
      <c r="D861" s="71">
        <v>281</v>
      </c>
      <c r="E861" s="107" t="s">
        <v>44</v>
      </c>
      <c r="F861" s="71" t="s">
        <v>52</v>
      </c>
      <c r="G861" s="72" t="s">
        <v>2</v>
      </c>
      <c r="H861" s="73" t="str">
        <f>IF(G861="","NA",IF(G861=J861,"Correct","Incorrect"))</f>
        <v>Correct</v>
      </c>
      <c r="I861" s="74">
        <v>1.4583333333333334E-3</v>
      </c>
      <c r="J861" s="71" t="s">
        <v>2</v>
      </c>
      <c r="K861" s="75"/>
      <c r="L861" s="76">
        <f>IFERROR(VLOOKUP(F861,tblAssignWeightsWithDifficultLv[#All],2,FALSE),"")</f>
        <v>4</v>
      </c>
    </row>
    <row r="862" spans="1:12" x14ac:dyDescent="0.35">
      <c r="A862" s="70">
        <v>45433.622766203705</v>
      </c>
      <c r="B862" s="107" t="s">
        <v>180</v>
      </c>
      <c r="C862" s="77" t="s">
        <v>12</v>
      </c>
      <c r="D862" s="71">
        <v>282</v>
      </c>
      <c r="E862" s="107" t="s">
        <v>44</v>
      </c>
      <c r="F862" s="71" t="s">
        <v>52</v>
      </c>
      <c r="G862" s="72" t="s">
        <v>1</v>
      </c>
      <c r="H862" s="73" t="str">
        <f>IF(G862="","NA",IF(G862=J862,"Correct","Incorrect"))</f>
        <v>Correct</v>
      </c>
      <c r="I862" s="74">
        <v>1.7824074074074075E-3</v>
      </c>
      <c r="J862" s="71" t="s">
        <v>1</v>
      </c>
      <c r="K862" s="75"/>
      <c r="L862" s="76">
        <f>IFERROR(VLOOKUP(F862,tblAssignWeightsWithDifficultLv[#All],2,FALSE),"")</f>
        <v>4</v>
      </c>
    </row>
    <row r="863" spans="1:12" x14ac:dyDescent="0.35">
      <c r="A863" s="70">
        <v>45433.624340277776</v>
      </c>
      <c r="B863" s="107" t="s">
        <v>180</v>
      </c>
      <c r="C863" s="77" t="s">
        <v>12</v>
      </c>
      <c r="D863" s="71">
        <v>283</v>
      </c>
      <c r="E863" s="107" t="s">
        <v>61</v>
      </c>
      <c r="F863" s="71" t="s">
        <v>52</v>
      </c>
      <c r="G863" s="72" t="s">
        <v>4</v>
      </c>
      <c r="H863" s="73" t="str">
        <f>IF(G863="","NA",IF(G863=J863,"Correct","Incorrect"))</f>
        <v>Incorrect</v>
      </c>
      <c r="I863" s="74">
        <v>1.5740740740740741E-3</v>
      </c>
      <c r="J863" s="71" t="s">
        <v>0</v>
      </c>
      <c r="K863" s="75"/>
      <c r="L863" s="76">
        <f>IFERROR(VLOOKUP(F863,tblAssignWeightsWithDifficultLv[#All],2,FALSE),"")</f>
        <v>4</v>
      </c>
    </row>
    <row r="864" spans="1:12" x14ac:dyDescent="0.35">
      <c r="A864" s="122">
        <v>45433.626550925925</v>
      </c>
      <c r="B864" s="123" t="s">
        <v>180</v>
      </c>
      <c r="C864" s="124" t="s">
        <v>12</v>
      </c>
      <c r="D864" s="125">
        <v>284</v>
      </c>
      <c r="E864" s="107" t="s">
        <v>61</v>
      </c>
      <c r="F864" s="125" t="s">
        <v>52</v>
      </c>
      <c r="G864" s="126" t="s">
        <v>3</v>
      </c>
      <c r="H864" s="73" t="str">
        <f>IF(G864="","NA",IF(G864=J864,"Correct","Incorrect"))</f>
        <v>Correct</v>
      </c>
      <c r="I864" s="127">
        <v>2.1990740740740742E-3</v>
      </c>
      <c r="J864" s="125" t="s">
        <v>3</v>
      </c>
      <c r="K864" s="128"/>
      <c r="L864" s="76">
        <f>IFERROR(VLOOKUP(F864,tblAssignWeightsWithDifficultLv[#All],2,FALSE),"")</f>
        <v>4</v>
      </c>
    </row>
    <row r="865" spans="1:12" x14ac:dyDescent="0.35">
      <c r="A865" s="122">
        <v>45433.628946759258</v>
      </c>
      <c r="B865" s="123" t="s">
        <v>180</v>
      </c>
      <c r="C865" s="124" t="s">
        <v>12</v>
      </c>
      <c r="D865" s="125">
        <v>285</v>
      </c>
      <c r="E865" s="123" t="s">
        <v>48</v>
      </c>
      <c r="F865" s="125" t="s">
        <v>52</v>
      </c>
      <c r="G865" s="126" t="s">
        <v>0</v>
      </c>
      <c r="H865" s="73" t="str">
        <f>IF(G865="","NA",IF(G865=J865,"Correct","Incorrect"))</f>
        <v>Correct</v>
      </c>
      <c r="I865" s="127">
        <v>2.3958333333333331E-3</v>
      </c>
      <c r="J865" s="125" t="s">
        <v>0</v>
      </c>
      <c r="K865" s="128"/>
      <c r="L865" s="76">
        <f>IFERROR(VLOOKUP(F865,tblAssignWeightsWithDifficultLv[#All],2,FALSE),"")</f>
        <v>4</v>
      </c>
    </row>
    <row r="866" spans="1:12" x14ac:dyDescent="0.35">
      <c r="A866" s="122">
        <v>45433.629756944443</v>
      </c>
      <c r="B866" s="123" t="s">
        <v>180</v>
      </c>
      <c r="C866" s="124" t="s">
        <v>12</v>
      </c>
      <c r="D866" s="125">
        <v>286</v>
      </c>
      <c r="E866" s="123" t="s">
        <v>61</v>
      </c>
      <c r="F866" s="125" t="s">
        <v>52</v>
      </c>
      <c r="G866" s="126" t="s">
        <v>3</v>
      </c>
      <c r="H866" s="73" t="str">
        <f>IF(G866="","NA",IF(G866=J866,"Correct","Incorrect"))</f>
        <v>Correct</v>
      </c>
      <c r="I866" s="127">
        <v>8.1018518518518516E-4</v>
      </c>
      <c r="J866" s="125" t="s">
        <v>3</v>
      </c>
      <c r="K866" s="128"/>
      <c r="L866" s="76">
        <f>IFERROR(VLOOKUP(F866,tblAssignWeightsWithDifficultLv[#All],2,FALSE),"")</f>
        <v>4</v>
      </c>
    </row>
    <row r="867" spans="1:12" x14ac:dyDescent="0.35">
      <c r="A867" s="122">
        <v>45433.632152777776</v>
      </c>
      <c r="B867" s="123" t="s">
        <v>180</v>
      </c>
      <c r="C867" s="124" t="s">
        <v>12</v>
      </c>
      <c r="D867" s="125">
        <v>287</v>
      </c>
      <c r="E867" s="123" t="s">
        <v>61</v>
      </c>
      <c r="F867" s="125" t="s">
        <v>52</v>
      </c>
      <c r="G867" s="126" t="s">
        <v>4</v>
      </c>
      <c r="H867" s="73" t="str">
        <f>IF(G867="","NA",IF(G867=J867,"Correct","Incorrect"))</f>
        <v>Correct</v>
      </c>
      <c r="I867" s="127">
        <v>2.3958333333333331E-3</v>
      </c>
      <c r="J867" s="125" t="s">
        <v>4</v>
      </c>
      <c r="K867" s="128"/>
      <c r="L867" s="76">
        <f>IFERROR(VLOOKUP(F867,tblAssignWeightsWithDifficultLv[#All],2,FALSE),"")</f>
        <v>4</v>
      </c>
    </row>
    <row r="868" spans="1:12" x14ac:dyDescent="0.35">
      <c r="A868" s="122">
        <v>45433.635717592595</v>
      </c>
      <c r="B868" s="123" t="s">
        <v>180</v>
      </c>
      <c r="C868" s="124" t="s">
        <v>12</v>
      </c>
      <c r="D868" s="125">
        <v>288</v>
      </c>
      <c r="E868" s="123" t="s">
        <v>73</v>
      </c>
      <c r="F868" s="125" t="s">
        <v>52</v>
      </c>
      <c r="G868" s="126" t="s">
        <v>0</v>
      </c>
      <c r="H868" s="73" t="str">
        <f>IF(G868="","NA",IF(G868=J868,"Correct","Incorrect"))</f>
        <v>Incorrect</v>
      </c>
      <c r="I868" s="127">
        <v>3.5648148148148149E-3</v>
      </c>
      <c r="J868" s="125" t="s">
        <v>3</v>
      </c>
      <c r="K868" s="128" t="s">
        <v>149</v>
      </c>
      <c r="L868" s="76">
        <f>IFERROR(VLOOKUP(F868,tblAssignWeightsWithDifficultLv[#All],2,FALSE),"")</f>
        <v>4</v>
      </c>
    </row>
    <row r="869" spans="1:12" x14ac:dyDescent="0.35">
      <c r="A869" s="122">
        <v>45433.636828703704</v>
      </c>
      <c r="B869" s="123" t="s">
        <v>180</v>
      </c>
      <c r="C869" s="124" t="s">
        <v>12</v>
      </c>
      <c r="D869" s="125">
        <v>289</v>
      </c>
      <c r="E869" s="123" t="s">
        <v>44</v>
      </c>
      <c r="F869" s="125" t="s">
        <v>52</v>
      </c>
      <c r="G869" s="126" t="s">
        <v>0</v>
      </c>
      <c r="H869" s="73" t="str">
        <f>IF(G869="","NA",IF(G869=J869,"Correct","Incorrect"))</f>
        <v>Correct</v>
      </c>
      <c r="I869" s="127">
        <v>1.1111111111111111E-3</v>
      </c>
      <c r="J869" s="125" t="s">
        <v>0</v>
      </c>
      <c r="K869" s="128"/>
      <c r="L869" s="76">
        <f>IFERROR(VLOOKUP(F869,tblAssignWeightsWithDifficultLv[#All],2,FALSE),"")</f>
        <v>4</v>
      </c>
    </row>
    <row r="870" spans="1:12" x14ac:dyDescent="0.35">
      <c r="A870" s="122">
        <v>45433.639131944445</v>
      </c>
      <c r="B870" s="123" t="s">
        <v>180</v>
      </c>
      <c r="C870" s="124" t="s">
        <v>12</v>
      </c>
      <c r="D870" s="125">
        <v>290</v>
      </c>
      <c r="E870" s="123" t="s">
        <v>61</v>
      </c>
      <c r="F870" s="125" t="s">
        <v>52</v>
      </c>
      <c r="G870" s="126" t="s">
        <v>3</v>
      </c>
      <c r="H870" s="73" t="str">
        <f>IF(G870="","NA",IF(G870=J870,"Correct","Incorrect"))</f>
        <v>Correct</v>
      </c>
      <c r="I870" s="127">
        <v>2.3032407407407407E-3</v>
      </c>
      <c r="J870" s="125" t="s">
        <v>3</v>
      </c>
      <c r="K870" s="128" t="s">
        <v>149</v>
      </c>
      <c r="L870" s="76">
        <f>IFERROR(VLOOKUP(F870,tblAssignWeightsWithDifficultLv[#All],2,FALSE),"")</f>
        <v>4</v>
      </c>
    </row>
    <row r="871" spans="1:12" x14ac:dyDescent="0.35">
      <c r="A871" s="122">
        <v>45433.644884259258</v>
      </c>
      <c r="B871" s="123" t="s">
        <v>180</v>
      </c>
      <c r="C871" s="124" t="s">
        <v>12</v>
      </c>
      <c r="D871" s="125">
        <v>291</v>
      </c>
      <c r="E871" s="123" t="s">
        <v>44</v>
      </c>
      <c r="F871" s="125" t="s">
        <v>52</v>
      </c>
      <c r="G871" s="126" t="s">
        <v>2</v>
      </c>
      <c r="H871" s="73" t="str">
        <f>IF(G871="","NA",IF(G871=J871,"Correct","Incorrect"))</f>
        <v>Correct</v>
      </c>
      <c r="I871" s="127">
        <v>1.5162037037037036E-3</v>
      </c>
      <c r="J871" s="125" t="s">
        <v>2</v>
      </c>
      <c r="K871" s="128"/>
      <c r="L871" s="76">
        <f>IFERROR(VLOOKUP(F871,tblAssignWeightsWithDifficultLv[#All],2,FALSE),"")</f>
        <v>4</v>
      </c>
    </row>
    <row r="872" spans="1:12" x14ac:dyDescent="0.35">
      <c r="A872" s="122">
        <v>45433.646666666667</v>
      </c>
      <c r="B872" s="123" t="s">
        <v>180</v>
      </c>
      <c r="C872" s="124" t="s">
        <v>12</v>
      </c>
      <c r="D872" s="125">
        <v>292</v>
      </c>
      <c r="E872" s="123" t="s">
        <v>74</v>
      </c>
      <c r="F872" s="125" t="s">
        <v>52</v>
      </c>
      <c r="G872" s="126" t="s">
        <v>4</v>
      </c>
      <c r="H872" s="73" t="str">
        <f>IF(G872="","NA",IF(G872=J872,"Correct","Incorrect"))</f>
        <v>Correct</v>
      </c>
      <c r="I872" s="127">
        <v>1.7708333333333332E-3</v>
      </c>
      <c r="J872" s="125" t="s">
        <v>4</v>
      </c>
      <c r="K872" s="128"/>
      <c r="L872" s="76">
        <f>IFERROR(VLOOKUP(F872,tblAssignWeightsWithDifficultLv[#All],2,FALSE),"")</f>
        <v>4</v>
      </c>
    </row>
    <row r="873" spans="1:12" x14ac:dyDescent="0.35">
      <c r="A873" s="122">
        <v>45433.647847222222</v>
      </c>
      <c r="B873" s="123" t="s">
        <v>180</v>
      </c>
      <c r="C873" s="124" t="s">
        <v>12</v>
      </c>
      <c r="D873" s="125">
        <v>293</v>
      </c>
      <c r="E873" s="123" t="s">
        <v>69</v>
      </c>
      <c r="F873" s="125" t="s">
        <v>52</v>
      </c>
      <c r="G873" s="126" t="s">
        <v>0</v>
      </c>
      <c r="H873" s="73" t="str">
        <f>IF(G873="","NA",IF(G873=J873,"Correct","Incorrect"))</f>
        <v>Correct</v>
      </c>
      <c r="I873" s="127">
        <v>1.1805555555555556E-3</v>
      </c>
      <c r="J873" s="125" t="s">
        <v>0</v>
      </c>
      <c r="K873" s="128"/>
      <c r="L873" s="76">
        <f>IFERROR(VLOOKUP(F873,tblAssignWeightsWithDifficultLv[#All],2,FALSE),"")</f>
        <v>4</v>
      </c>
    </row>
    <row r="874" spans="1:12" x14ac:dyDescent="0.35">
      <c r="A874" s="122">
        <v>45433.650335648148</v>
      </c>
      <c r="B874" s="123" t="s">
        <v>180</v>
      </c>
      <c r="C874" s="124" t="s">
        <v>12</v>
      </c>
      <c r="D874" s="125">
        <v>294</v>
      </c>
      <c r="E874" s="123" t="s">
        <v>74</v>
      </c>
      <c r="F874" s="125" t="s">
        <v>52</v>
      </c>
      <c r="G874" s="126" t="s">
        <v>0</v>
      </c>
      <c r="H874" s="73" t="str">
        <f>IF(G874="","NA",IF(G874=J874,"Correct","Incorrect"))</f>
        <v>Correct</v>
      </c>
      <c r="I874" s="127">
        <v>1.0069444444444444E-3</v>
      </c>
      <c r="J874" s="125" t="s">
        <v>0</v>
      </c>
      <c r="K874" s="128"/>
      <c r="L874" s="76">
        <f>IFERROR(VLOOKUP(F874,tblAssignWeightsWithDifficultLv[#All],2,FALSE),"")</f>
        <v>4</v>
      </c>
    </row>
    <row r="875" spans="1:12" x14ac:dyDescent="0.35">
      <c r="A875" s="122">
        <v>45433.651504629626</v>
      </c>
      <c r="B875" s="123" t="s">
        <v>180</v>
      </c>
      <c r="C875" s="124" t="s">
        <v>12</v>
      </c>
      <c r="D875" s="125">
        <v>295</v>
      </c>
      <c r="E875" s="123" t="s">
        <v>61</v>
      </c>
      <c r="F875" s="125" t="s">
        <v>52</v>
      </c>
      <c r="G875" s="126" t="s">
        <v>3</v>
      </c>
      <c r="H875" s="73" t="str">
        <f>IF(G875="","NA",IF(G875=J875,"Correct","Incorrect"))</f>
        <v>Correct</v>
      </c>
      <c r="I875" s="127">
        <v>1.1689814814814816E-3</v>
      </c>
      <c r="J875" s="125" t="s">
        <v>3</v>
      </c>
      <c r="K875" s="128"/>
      <c r="L875" s="76">
        <f>IFERROR(VLOOKUP(F875,tblAssignWeightsWithDifficultLv[#All],2,FALSE),"")</f>
        <v>4</v>
      </c>
    </row>
    <row r="876" spans="1:12" x14ac:dyDescent="0.35">
      <c r="A876" s="122">
        <v>45433.653009259258</v>
      </c>
      <c r="B876" s="123" t="s">
        <v>180</v>
      </c>
      <c r="C876" s="124" t="s">
        <v>12</v>
      </c>
      <c r="D876" s="125">
        <v>296</v>
      </c>
      <c r="E876" s="123" t="s">
        <v>44</v>
      </c>
      <c r="F876" s="125" t="s">
        <v>52</v>
      </c>
      <c r="G876" s="126" t="s">
        <v>2</v>
      </c>
      <c r="H876" s="73" t="str">
        <f>IF(G876="","NA",IF(G876=J876,"Correct","Incorrect"))</f>
        <v>Correct</v>
      </c>
      <c r="I876" s="127">
        <v>1.5046296296296296E-3</v>
      </c>
      <c r="J876" s="125" t="s">
        <v>2</v>
      </c>
      <c r="K876" s="128"/>
      <c r="L876" s="76">
        <f>IFERROR(VLOOKUP(F876,tblAssignWeightsWithDifficultLv[#All],2,FALSE),"")</f>
        <v>4</v>
      </c>
    </row>
    <row r="877" spans="1:12" x14ac:dyDescent="0.35">
      <c r="A877" s="122">
        <v>45433.653923611113</v>
      </c>
      <c r="B877" s="123" t="s">
        <v>180</v>
      </c>
      <c r="C877" s="124" t="s">
        <v>12</v>
      </c>
      <c r="D877" s="125">
        <v>297</v>
      </c>
      <c r="E877" s="123" t="s">
        <v>44</v>
      </c>
      <c r="F877" s="125" t="s">
        <v>52</v>
      </c>
      <c r="G877" s="126" t="s">
        <v>2</v>
      </c>
      <c r="H877" s="73" t="str">
        <f>IF(G877="","NA",IF(G877=J877,"Correct","Incorrect"))</f>
        <v>Incorrect</v>
      </c>
      <c r="I877" s="127">
        <v>9.1435185185185185E-4</v>
      </c>
      <c r="J877" s="125" t="s">
        <v>1</v>
      </c>
      <c r="K877" s="128"/>
      <c r="L877" s="76">
        <f>IFERROR(VLOOKUP(F877,tblAssignWeightsWithDifficultLv[#All],2,FALSE),"")</f>
        <v>4</v>
      </c>
    </row>
    <row r="878" spans="1:12" x14ac:dyDescent="0.35">
      <c r="A878" s="122">
        <v>45433.655787037038</v>
      </c>
      <c r="B878" s="123" t="s">
        <v>180</v>
      </c>
      <c r="C878" s="124" t="s">
        <v>12</v>
      </c>
      <c r="D878" s="125">
        <v>298</v>
      </c>
      <c r="E878" s="123" t="s">
        <v>79</v>
      </c>
      <c r="F878" s="125" t="s">
        <v>52</v>
      </c>
      <c r="G878" s="126" t="s">
        <v>1</v>
      </c>
      <c r="H878" s="73" t="str">
        <f>IF(G878="","NA",IF(G878=J878,"Correct","Incorrect"))</f>
        <v>Correct</v>
      </c>
      <c r="I878" s="127">
        <v>1.8518518518518519E-3</v>
      </c>
      <c r="J878" s="125" t="s">
        <v>1</v>
      </c>
      <c r="K878" s="128"/>
      <c r="L878" s="76">
        <f>IFERROR(VLOOKUP(F878,tblAssignWeightsWithDifficultLv[#All],2,FALSE),"")</f>
        <v>4</v>
      </c>
    </row>
    <row r="879" spans="1:12" x14ac:dyDescent="0.35">
      <c r="A879" s="122">
        <v>45433.657824074071</v>
      </c>
      <c r="B879" s="123" t="s">
        <v>180</v>
      </c>
      <c r="C879" s="124" t="s">
        <v>12</v>
      </c>
      <c r="D879" s="125">
        <v>299</v>
      </c>
      <c r="E879" s="123" t="s">
        <v>61</v>
      </c>
      <c r="F879" s="125" t="s">
        <v>52</v>
      </c>
      <c r="G879" s="126" t="s">
        <v>2</v>
      </c>
      <c r="H879" s="73" t="str">
        <f>IF(G879="","NA",IF(G879=J879,"Correct","Incorrect"))</f>
        <v>Correct</v>
      </c>
      <c r="I879" s="127">
        <v>2.0370370370370369E-3</v>
      </c>
      <c r="J879" s="125" t="s">
        <v>2</v>
      </c>
      <c r="K879" s="128"/>
      <c r="L879" s="76">
        <f>IFERROR(VLOOKUP(F879,tblAssignWeightsWithDifficultLv[#All],2,FALSE),"")</f>
        <v>4</v>
      </c>
    </row>
    <row r="880" spans="1:12" x14ac:dyDescent="0.35">
      <c r="A880" s="122">
        <v>45433.659155092595</v>
      </c>
      <c r="B880" s="123" t="s">
        <v>180</v>
      </c>
      <c r="C880" s="124" t="s">
        <v>12</v>
      </c>
      <c r="D880" s="125">
        <v>300</v>
      </c>
      <c r="E880" s="123" t="s">
        <v>79</v>
      </c>
      <c r="F880" s="125" t="s">
        <v>52</v>
      </c>
      <c r="G880" s="126" t="s">
        <v>4</v>
      </c>
      <c r="H880" s="73" t="str">
        <f>IF(G880="","NA",IF(G880=J880,"Correct","Incorrect"))</f>
        <v>Correct</v>
      </c>
      <c r="I880" s="127">
        <v>1.3310185185185185E-3</v>
      </c>
      <c r="J880" s="125" t="s">
        <v>4</v>
      </c>
      <c r="K880" s="128"/>
      <c r="L880" s="76">
        <f>IFERROR(VLOOKUP(F880,tblAssignWeightsWithDifficultLv[#All],2,FALSE),"")</f>
        <v>4</v>
      </c>
    </row>
    <row r="881" spans="1:12" x14ac:dyDescent="0.35">
      <c r="A881" s="122">
        <v>45433.662326388891</v>
      </c>
      <c r="B881" s="123" t="s">
        <v>180</v>
      </c>
      <c r="C881" s="124" t="s">
        <v>12</v>
      </c>
      <c r="D881" s="125">
        <v>301</v>
      </c>
      <c r="E881" s="123" t="s">
        <v>61</v>
      </c>
      <c r="F881" s="125" t="s">
        <v>52</v>
      </c>
      <c r="G881" s="126" t="s">
        <v>1</v>
      </c>
      <c r="H881" s="73" t="str">
        <f>IF(G881="","NA",IF(G881=J881,"Correct","Incorrect"))</f>
        <v>Incorrect</v>
      </c>
      <c r="I881" s="127">
        <v>2.488425925925926E-3</v>
      </c>
      <c r="J881" s="125" t="s">
        <v>0</v>
      </c>
      <c r="K881" s="128"/>
      <c r="L881" s="76">
        <f>IFERROR(VLOOKUP(F881,tblAssignWeightsWithDifficultLv[#All],2,FALSE),"")</f>
        <v>4</v>
      </c>
    </row>
    <row r="882" spans="1:12" x14ac:dyDescent="0.35">
      <c r="A882" s="122">
        <v>45433.663634259261</v>
      </c>
      <c r="B882" s="123" t="s">
        <v>180</v>
      </c>
      <c r="C882" s="124" t="s">
        <v>12</v>
      </c>
      <c r="D882" s="125">
        <v>302</v>
      </c>
      <c r="E882" s="123" t="s">
        <v>74</v>
      </c>
      <c r="F882" s="125" t="s">
        <v>52</v>
      </c>
      <c r="G882" s="126" t="s">
        <v>0</v>
      </c>
      <c r="H882" s="73" t="str">
        <f>IF(G882="","NA",IF(G882=J882,"Correct","Incorrect"))</f>
        <v>Correct</v>
      </c>
      <c r="I882" s="127">
        <v>1.3078703703703703E-3</v>
      </c>
      <c r="J882" s="125" t="s">
        <v>0</v>
      </c>
      <c r="K882" s="128"/>
      <c r="L882" s="76">
        <f>IFERROR(VLOOKUP(F882,tblAssignWeightsWithDifficultLv[#All],2,FALSE),"")</f>
        <v>4</v>
      </c>
    </row>
    <row r="883" spans="1:12" x14ac:dyDescent="0.35">
      <c r="A883" s="122">
        <v>45433.665613425925</v>
      </c>
      <c r="B883" s="123" t="s">
        <v>180</v>
      </c>
      <c r="C883" s="124" t="s">
        <v>12</v>
      </c>
      <c r="D883" s="125">
        <v>303</v>
      </c>
      <c r="E883" s="123" t="s">
        <v>73</v>
      </c>
      <c r="F883" s="125" t="s">
        <v>52</v>
      </c>
      <c r="G883" s="126" t="s">
        <v>2</v>
      </c>
      <c r="H883" s="73" t="str">
        <f>IF(G883="","NA",IF(G883=J883,"Correct","Incorrect"))</f>
        <v>Correct</v>
      </c>
      <c r="I883" s="127">
        <v>1.9791666666666668E-3</v>
      </c>
      <c r="J883" s="125" t="s">
        <v>2</v>
      </c>
      <c r="K883" s="128"/>
      <c r="L883" s="76">
        <f>IFERROR(VLOOKUP(F883,tblAssignWeightsWithDifficultLv[#All],2,FALSE),"")</f>
        <v>4</v>
      </c>
    </row>
    <row r="884" spans="1:12" x14ac:dyDescent="0.35">
      <c r="A884" s="122">
        <v>45434.464583333334</v>
      </c>
      <c r="B884" s="129" t="s">
        <v>220</v>
      </c>
      <c r="C884" s="124" t="s">
        <v>11</v>
      </c>
      <c r="D884" s="116" t="s">
        <v>135</v>
      </c>
      <c r="E884" s="123" t="s">
        <v>66</v>
      </c>
      <c r="F884" s="125" t="s">
        <v>51</v>
      </c>
      <c r="G884" s="126" t="s">
        <v>0</v>
      </c>
      <c r="H884" s="73" t="str">
        <f>IF(G884="","NA",IF(G884=J884,"Correct","Incorrect"))</f>
        <v>Correct</v>
      </c>
      <c r="I884" s="127">
        <v>6.8287037037037036E-4</v>
      </c>
      <c r="J884" s="125" t="s">
        <v>0</v>
      </c>
      <c r="K884" s="128"/>
      <c r="L884" s="76">
        <f>IFERROR(VLOOKUP(F884,tblAssignWeightsWithDifficultLv[#All],2,FALSE),"")</f>
        <v>2</v>
      </c>
    </row>
    <row r="885" spans="1:12" x14ac:dyDescent="0.35">
      <c r="A885" s="122">
        <v>45434.465277777781</v>
      </c>
      <c r="B885" s="129" t="s">
        <v>220</v>
      </c>
      <c r="C885" s="124" t="s">
        <v>11</v>
      </c>
      <c r="D885" s="116" t="s">
        <v>135</v>
      </c>
      <c r="E885" s="123" t="s">
        <v>66</v>
      </c>
      <c r="F885" s="125" t="s">
        <v>51</v>
      </c>
      <c r="G885" s="126" t="s">
        <v>0</v>
      </c>
      <c r="H885" s="73" t="str">
        <f>IF(G885="","NA",IF(G885=J885,"Correct","Incorrect"))</f>
        <v>Correct</v>
      </c>
      <c r="I885" s="127">
        <v>4.2824074074074075E-4</v>
      </c>
      <c r="J885" s="125" t="s">
        <v>0</v>
      </c>
      <c r="K885" s="128"/>
      <c r="L885" s="76">
        <f>IFERROR(VLOOKUP(F885,tblAssignWeightsWithDifficultLv[#All],2,FALSE),"")</f>
        <v>2</v>
      </c>
    </row>
    <row r="886" spans="1:12" x14ac:dyDescent="0.35">
      <c r="A886" s="122">
        <v>45434.466666666667</v>
      </c>
      <c r="B886" s="129" t="s">
        <v>220</v>
      </c>
      <c r="C886" s="124" t="s">
        <v>11</v>
      </c>
      <c r="D886" s="116" t="s">
        <v>135</v>
      </c>
      <c r="E886" s="123" t="s">
        <v>66</v>
      </c>
      <c r="F886" s="125" t="s">
        <v>51</v>
      </c>
      <c r="G886" s="126" t="s">
        <v>3</v>
      </c>
      <c r="H886" s="73" t="str">
        <f>IF(G886="","NA",IF(G886=J886,"Correct","Incorrect"))</f>
        <v>Correct</v>
      </c>
      <c r="I886" s="127">
        <v>1.4930555555555556E-3</v>
      </c>
      <c r="J886" s="125" t="s">
        <v>3</v>
      </c>
      <c r="K886" s="128"/>
      <c r="L886" s="76">
        <f>IFERROR(VLOOKUP(F886,tblAssignWeightsWithDifficultLv[#All],2,FALSE),"")</f>
        <v>2</v>
      </c>
    </row>
    <row r="887" spans="1:12" x14ac:dyDescent="0.35">
      <c r="A887" s="122">
        <v>45434.470138888886</v>
      </c>
      <c r="B887" s="129" t="s">
        <v>220</v>
      </c>
      <c r="C887" s="124" t="s">
        <v>11</v>
      </c>
      <c r="D887" s="116" t="s">
        <v>135</v>
      </c>
      <c r="E887" s="123" t="s">
        <v>66</v>
      </c>
      <c r="F887" s="125" t="s">
        <v>51</v>
      </c>
      <c r="G887" s="126" t="s">
        <v>3</v>
      </c>
      <c r="H887" s="73" t="str">
        <f>IF(G887="","NA",IF(G887=J887,"Correct","Incorrect"))</f>
        <v>Correct</v>
      </c>
      <c r="I887" s="127">
        <v>1.0416666666666667E-3</v>
      </c>
      <c r="J887" s="125" t="s">
        <v>3</v>
      </c>
      <c r="K887" s="128"/>
      <c r="L887" s="76">
        <f>IFERROR(VLOOKUP(F887,tblAssignWeightsWithDifficultLv[#All],2,FALSE),"")</f>
        <v>2</v>
      </c>
    </row>
    <row r="888" spans="1:12" x14ac:dyDescent="0.35">
      <c r="A888" s="122">
        <v>45434.472222222219</v>
      </c>
      <c r="B888" s="129" t="s">
        <v>220</v>
      </c>
      <c r="C888" s="124" t="s">
        <v>11</v>
      </c>
      <c r="D888" s="116" t="s">
        <v>135</v>
      </c>
      <c r="E888" s="123" t="s">
        <v>66</v>
      </c>
      <c r="F888" s="125" t="s">
        <v>51</v>
      </c>
      <c r="G888" s="126" t="s">
        <v>3</v>
      </c>
      <c r="H888" s="73" t="str">
        <f>IF(G888="","NA",IF(G888=J888,"Correct","Incorrect"))</f>
        <v>Correct</v>
      </c>
      <c r="I888" s="127">
        <v>1.3773148148148147E-3</v>
      </c>
      <c r="J888" s="125" t="s">
        <v>3</v>
      </c>
      <c r="K888" s="128"/>
      <c r="L888" s="76">
        <f>IFERROR(VLOOKUP(F888,tblAssignWeightsWithDifficultLv[#All],2,FALSE),"")</f>
        <v>2</v>
      </c>
    </row>
    <row r="889" spans="1:12" x14ac:dyDescent="0.35">
      <c r="A889" s="122">
        <v>45434.493750000001</v>
      </c>
      <c r="B889" s="129" t="s">
        <v>220</v>
      </c>
      <c r="C889" s="124" t="s">
        <v>11</v>
      </c>
      <c r="D889" s="116" t="s">
        <v>135</v>
      </c>
      <c r="E889" s="123" t="s">
        <v>66</v>
      </c>
      <c r="F889" s="125" t="s">
        <v>51</v>
      </c>
      <c r="G889" s="126" t="s">
        <v>2</v>
      </c>
      <c r="H889" s="73" t="str">
        <f>IF(G889="","NA",IF(G889=J889,"Correct","Incorrect"))</f>
        <v>Correct</v>
      </c>
      <c r="I889" s="127">
        <v>9.4907407407407408E-4</v>
      </c>
      <c r="J889" s="125" t="s">
        <v>2</v>
      </c>
      <c r="K889" s="128"/>
      <c r="L889" s="76">
        <f>IFERROR(VLOOKUP(F889,tblAssignWeightsWithDifficultLv[#All],2,FALSE),"")</f>
        <v>2</v>
      </c>
    </row>
    <row r="890" spans="1:12" x14ac:dyDescent="0.35">
      <c r="A890" s="122">
        <v>45434.495138888888</v>
      </c>
      <c r="B890" s="129" t="s">
        <v>220</v>
      </c>
      <c r="C890" s="124" t="s">
        <v>11</v>
      </c>
      <c r="D890" s="116" t="s">
        <v>135</v>
      </c>
      <c r="E890" s="123" t="s">
        <v>66</v>
      </c>
      <c r="F890" s="125" t="s">
        <v>51</v>
      </c>
      <c r="G890" s="126" t="s">
        <v>1</v>
      </c>
      <c r="H890" s="73" t="str">
        <f>IF(G890="","NA",IF(G890=J890,"Correct","Incorrect"))</f>
        <v>Correct</v>
      </c>
      <c r="I890" s="127">
        <v>8.6805555555555551E-4</v>
      </c>
      <c r="J890" s="125" t="s">
        <v>1</v>
      </c>
      <c r="K890" s="128"/>
      <c r="L890" s="76">
        <f>IFERROR(VLOOKUP(F890,tblAssignWeightsWithDifficultLv[#All],2,FALSE),"")</f>
        <v>2</v>
      </c>
    </row>
    <row r="891" spans="1:12" x14ac:dyDescent="0.35">
      <c r="A891" s="122">
        <v>45434.495833333334</v>
      </c>
      <c r="B891" s="129" t="s">
        <v>220</v>
      </c>
      <c r="C891" s="124" t="s">
        <v>11</v>
      </c>
      <c r="D891" s="116" t="s">
        <v>135</v>
      </c>
      <c r="E891" s="123" t="s">
        <v>66</v>
      </c>
      <c r="F891" s="125" t="s">
        <v>51</v>
      </c>
      <c r="G891" s="126" t="s">
        <v>0</v>
      </c>
      <c r="H891" s="73" t="str">
        <f>IF(G891="","NA",IF(G891=J891,"Correct","Incorrect"))</f>
        <v>Correct</v>
      </c>
      <c r="I891" s="127">
        <v>6.134259259259259E-4</v>
      </c>
      <c r="J891" s="125" t="s">
        <v>0</v>
      </c>
      <c r="K891" s="128"/>
      <c r="L891" s="76">
        <f>IFERROR(VLOOKUP(F891,tblAssignWeightsWithDifficultLv[#All],2,FALSE),"")</f>
        <v>2</v>
      </c>
    </row>
    <row r="892" spans="1:12" x14ac:dyDescent="0.35">
      <c r="A892" s="122">
        <v>45434.49722222222</v>
      </c>
      <c r="B892" s="129" t="s">
        <v>220</v>
      </c>
      <c r="C892" s="124" t="s">
        <v>11</v>
      </c>
      <c r="D892" s="116" t="s">
        <v>135</v>
      </c>
      <c r="E892" s="123" t="s">
        <v>66</v>
      </c>
      <c r="F892" s="125" t="s">
        <v>51</v>
      </c>
      <c r="G892" s="126" t="s">
        <v>0</v>
      </c>
      <c r="H892" s="73" t="str">
        <f>IF(G892="","NA",IF(G892=J892,"Correct","Incorrect"))</f>
        <v>Correct</v>
      </c>
      <c r="I892" s="127">
        <v>5.4398148148148144E-4</v>
      </c>
      <c r="J892" s="125" t="s">
        <v>0</v>
      </c>
      <c r="K892" s="128"/>
      <c r="L892" s="76">
        <f>IFERROR(VLOOKUP(F892,tblAssignWeightsWithDifficultLv[#All],2,FALSE),"")</f>
        <v>2</v>
      </c>
    </row>
    <row r="893" spans="1:12" x14ac:dyDescent="0.35">
      <c r="A893" s="122">
        <v>45434.498611111114</v>
      </c>
      <c r="B893" s="129" t="s">
        <v>220</v>
      </c>
      <c r="C893" s="124" t="s">
        <v>11</v>
      </c>
      <c r="D893" s="116" t="s">
        <v>135</v>
      </c>
      <c r="E893" s="123" t="s">
        <v>66</v>
      </c>
      <c r="F893" s="125" t="s">
        <v>51</v>
      </c>
      <c r="G893" s="126" t="s">
        <v>1</v>
      </c>
      <c r="H893" s="73" t="str">
        <f>IF(G893="","NA",IF(G893=J893,"Correct","Incorrect"))</f>
        <v>Correct</v>
      </c>
      <c r="I893" s="127">
        <v>1.0995370370370371E-3</v>
      </c>
      <c r="J893" s="125" t="s">
        <v>1</v>
      </c>
      <c r="K893" s="128"/>
      <c r="L893" s="76">
        <f>IFERROR(VLOOKUP(F893,tblAssignWeightsWithDifficultLv[#All],2,FALSE),"")</f>
        <v>2</v>
      </c>
    </row>
    <row r="894" spans="1:12" x14ac:dyDescent="0.35">
      <c r="A894" s="122">
        <v>45434.502083333333</v>
      </c>
      <c r="B894" s="129" t="s">
        <v>220</v>
      </c>
      <c r="C894" s="124" t="s">
        <v>11</v>
      </c>
      <c r="D894" s="116" t="s">
        <v>135</v>
      </c>
      <c r="E894" s="123" t="s">
        <v>66</v>
      </c>
      <c r="F894" s="125" t="s">
        <v>51</v>
      </c>
      <c r="G894" s="126" t="s">
        <v>1</v>
      </c>
      <c r="H894" s="73" t="str">
        <f>IF(G894="","NA",IF(G894=J894,"Correct","Incorrect"))</f>
        <v>Correct</v>
      </c>
      <c r="I894" s="127">
        <v>1.4351851851851852E-3</v>
      </c>
      <c r="J894" s="125" t="s">
        <v>1</v>
      </c>
      <c r="K894" s="128"/>
      <c r="L894" s="76">
        <f>IFERROR(VLOOKUP(F894,tblAssignWeightsWithDifficultLv[#All],2,FALSE),"")</f>
        <v>2</v>
      </c>
    </row>
    <row r="895" spans="1:12" x14ac:dyDescent="0.35">
      <c r="A895" s="122">
        <v>45434.503472222219</v>
      </c>
      <c r="B895" s="129" t="s">
        <v>220</v>
      </c>
      <c r="C895" s="124" t="s">
        <v>11</v>
      </c>
      <c r="D895" s="116" t="s">
        <v>135</v>
      </c>
      <c r="E895" s="123" t="s">
        <v>66</v>
      </c>
      <c r="F895" s="125" t="s">
        <v>51</v>
      </c>
      <c r="G895" s="126" t="s">
        <v>0</v>
      </c>
      <c r="H895" s="73" t="str">
        <f>IF(G895="","NA",IF(G895=J895,"Correct","Incorrect"))</f>
        <v>Correct</v>
      </c>
      <c r="I895" s="127">
        <v>6.4814814814814813E-4</v>
      </c>
      <c r="J895" s="125" t="s">
        <v>0</v>
      </c>
      <c r="K895" s="128"/>
      <c r="L895" s="76">
        <f>IFERROR(VLOOKUP(F895,tblAssignWeightsWithDifficultLv[#All],2,FALSE),"")</f>
        <v>2</v>
      </c>
    </row>
    <row r="896" spans="1:12" x14ac:dyDescent="0.35">
      <c r="A896" s="122">
        <v>45434.505555555559</v>
      </c>
      <c r="B896" s="129" t="s">
        <v>220</v>
      </c>
      <c r="C896" s="124" t="s">
        <v>11</v>
      </c>
      <c r="D896" s="116" t="s">
        <v>135</v>
      </c>
      <c r="E896" s="123" t="s">
        <v>66</v>
      </c>
      <c r="F896" s="125" t="s">
        <v>51</v>
      </c>
      <c r="G896" s="126" t="s">
        <v>3</v>
      </c>
      <c r="H896" s="73" t="str">
        <f>IF(G896="","NA",IF(G896=J896,"Correct","Incorrect"))</f>
        <v>Correct</v>
      </c>
      <c r="I896" s="127">
        <v>6.018518518518519E-4</v>
      </c>
      <c r="J896" s="125" t="s">
        <v>3</v>
      </c>
      <c r="K896" s="128"/>
      <c r="L896" s="76">
        <f>IFERROR(VLOOKUP(F896,tblAssignWeightsWithDifficultLv[#All],2,FALSE),"")</f>
        <v>2</v>
      </c>
    </row>
    <row r="897" spans="1:12" x14ac:dyDescent="0.35">
      <c r="A897" s="122">
        <v>45434.509027777778</v>
      </c>
      <c r="B897" s="129" t="s">
        <v>220</v>
      </c>
      <c r="C897" s="124" t="s">
        <v>11</v>
      </c>
      <c r="D897" s="116" t="s">
        <v>135</v>
      </c>
      <c r="E897" s="123" t="s">
        <v>66</v>
      </c>
      <c r="F897" s="125" t="s">
        <v>51</v>
      </c>
      <c r="G897" s="126" t="s">
        <v>3</v>
      </c>
      <c r="H897" s="73" t="str">
        <f>IF(G897="","NA",IF(G897=J897,"Correct","Incorrect"))</f>
        <v>Correct</v>
      </c>
      <c r="I897" s="127">
        <v>5.9027777777777778E-4</v>
      </c>
      <c r="J897" s="125" t="s">
        <v>3</v>
      </c>
      <c r="K897" s="128"/>
      <c r="L897" s="76">
        <f>IFERROR(VLOOKUP(F897,tblAssignWeightsWithDifficultLv[#All],2,FALSE),"")</f>
        <v>2</v>
      </c>
    </row>
    <row r="898" spans="1:12" x14ac:dyDescent="0.35">
      <c r="A898" s="122">
        <v>45434.510416666664</v>
      </c>
      <c r="B898" s="129" t="s">
        <v>220</v>
      </c>
      <c r="C898" s="124" t="s">
        <v>11</v>
      </c>
      <c r="D898" s="116" t="s">
        <v>135</v>
      </c>
      <c r="E898" s="123" t="s">
        <v>66</v>
      </c>
      <c r="F898" s="125" t="s">
        <v>51</v>
      </c>
      <c r="G898" s="126" t="s">
        <v>2</v>
      </c>
      <c r="H898" s="73" t="str">
        <f>IF(G898="","NA",IF(G898=J898,"Correct","Incorrect"))</f>
        <v>Correct</v>
      </c>
      <c r="I898" s="127">
        <v>8.4490740740740739E-4</v>
      </c>
      <c r="J898" s="125" t="s">
        <v>2</v>
      </c>
      <c r="K898" s="128"/>
      <c r="L898" s="76">
        <f>IFERROR(VLOOKUP(F898,tblAssignWeightsWithDifficultLv[#All],2,FALSE),"")</f>
        <v>2</v>
      </c>
    </row>
    <row r="899" spans="1:12" x14ac:dyDescent="0.35">
      <c r="A899" s="122">
        <v>45434.520138888889</v>
      </c>
      <c r="B899" s="129" t="s">
        <v>221</v>
      </c>
      <c r="C899" s="124" t="s">
        <v>11</v>
      </c>
      <c r="D899" s="116" t="s">
        <v>135</v>
      </c>
      <c r="E899" s="123" t="s">
        <v>66</v>
      </c>
      <c r="F899" s="125" t="s">
        <v>51</v>
      </c>
      <c r="G899" s="126" t="s">
        <v>0</v>
      </c>
      <c r="H899" s="73" t="str">
        <f>IF(G899="","NA",IF(G899=J899,"Correct","Incorrect"))</f>
        <v>Correct</v>
      </c>
      <c r="I899" s="127">
        <v>1.5162037037037036E-3</v>
      </c>
      <c r="J899" s="125" t="s">
        <v>0</v>
      </c>
      <c r="K899" s="128"/>
      <c r="L899" s="76">
        <f>IFERROR(VLOOKUP(F899,tblAssignWeightsWithDifficultLv[#All],2,FALSE),"")</f>
        <v>2</v>
      </c>
    </row>
    <row r="900" spans="1:12" x14ac:dyDescent="0.35">
      <c r="A900" s="122">
        <v>45434.526388888888</v>
      </c>
      <c r="B900" s="129" t="s">
        <v>221</v>
      </c>
      <c r="C900" s="124" t="s">
        <v>11</v>
      </c>
      <c r="D900" s="116" t="s">
        <v>135</v>
      </c>
      <c r="E900" s="123" t="s">
        <v>66</v>
      </c>
      <c r="F900" s="125" t="s">
        <v>51</v>
      </c>
      <c r="G900" s="126" t="s">
        <v>2</v>
      </c>
      <c r="H900" s="73" t="str">
        <f>IF(G900="","NA",IF(G900=J900,"Correct","Incorrect"))</f>
        <v>Correct</v>
      </c>
      <c r="I900" s="127">
        <v>1.4814814814814814E-3</v>
      </c>
      <c r="J900" s="125" t="s">
        <v>2</v>
      </c>
      <c r="K900" s="128"/>
      <c r="L900" s="76">
        <f>IFERROR(VLOOKUP(F900,tblAssignWeightsWithDifficultLv[#All],2,FALSE),"")</f>
        <v>2</v>
      </c>
    </row>
    <row r="901" spans="1:12" x14ac:dyDescent="0.35">
      <c r="A901" s="122">
        <v>45434.530555555553</v>
      </c>
      <c r="B901" s="129" t="s">
        <v>221</v>
      </c>
      <c r="C901" s="124" t="s">
        <v>11</v>
      </c>
      <c r="D901" s="116" t="s">
        <v>135</v>
      </c>
      <c r="E901" s="123" t="s">
        <v>66</v>
      </c>
      <c r="F901" s="125" t="s">
        <v>51</v>
      </c>
      <c r="G901" s="126" t="s">
        <v>0</v>
      </c>
      <c r="H901" s="73" t="str">
        <f>IF(G901="","NA",IF(G901=J901,"Correct","Incorrect"))</f>
        <v>Correct</v>
      </c>
      <c r="I901" s="127">
        <v>1.238425925925926E-3</v>
      </c>
      <c r="J901" s="125" t="s">
        <v>0</v>
      </c>
      <c r="K901" s="128"/>
      <c r="L901" s="76">
        <f>IFERROR(VLOOKUP(F901,tblAssignWeightsWithDifficultLv[#All],2,FALSE),"")</f>
        <v>2</v>
      </c>
    </row>
    <row r="902" spans="1:12" x14ac:dyDescent="0.35">
      <c r="A902" s="122">
        <v>45434.53402777778</v>
      </c>
      <c r="B902" s="129" t="s">
        <v>221</v>
      </c>
      <c r="C902" s="124" t="s">
        <v>11</v>
      </c>
      <c r="D902" s="116" t="s">
        <v>135</v>
      </c>
      <c r="E902" s="123" t="s">
        <v>66</v>
      </c>
      <c r="F902" s="125" t="s">
        <v>52</v>
      </c>
      <c r="G902" s="126" t="s">
        <v>1</v>
      </c>
      <c r="H902" s="73" t="str">
        <f>IF(G902="","NA",IF(G902=J902,"Correct","Incorrect"))</f>
        <v>Incorrect</v>
      </c>
      <c r="I902" s="127">
        <v>1.7939814814814815E-3</v>
      </c>
      <c r="J902" s="125" t="s">
        <v>3</v>
      </c>
      <c r="K902" s="128"/>
      <c r="L902" s="76">
        <f>IFERROR(VLOOKUP(F902,tblAssignWeightsWithDifficultLv[#All],2,FALSE),"")</f>
        <v>4</v>
      </c>
    </row>
    <row r="903" spans="1:12" x14ac:dyDescent="0.35">
      <c r="A903" s="122">
        <v>45434.538888888892</v>
      </c>
      <c r="B903" s="129" t="s">
        <v>221</v>
      </c>
      <c r="C903" s="124" t="s">
        <v>11</v>
      </c>
      <c r="D903" s="116" t="s">
        <v>135</v>
      </c>
      <c r="E903" s="123" t="s">
        <v>66</v>
      </c>
      <c r="F903" s="125" t="s">
        <v>52</v>
      </c>
      <c r="G903" s="126" t="s">
        <v>4</v>
      </c>
      <c r="H903" s="73" t="str">
        <f>IF(G903="","NA",IF(G903=J903,"Correct","Incorrect"))</f>
        <v>Correct</v>
      </c>
      <c r="I903" s="127">
        <v>4.9768518518518521E-4</v>
      </c>
      <c r="J903" s="125" t="s">
        <v>4</v>
      </c>
      <c r="K903" s="128"/>
      <c r="L903" s="76">
        <f>IFERROR(VLOOKUP(F903,tblAssignWeightsWithDifficultLv[#All],2,FALSE),"")</f>
        <v>4</v>
      </c>
    </row>
    <row r="904" spans="1:12" x14ac:dyDescent="0.35">
      <c r="A904" s="122">
        <v>45434.603472222225</v>
      </c>
      <c r="B904" s="129" t="s">
        <v>221</v>
      </c>
      <c r="C904" s="124" t="s">
        <v>11</v>
      </c>
      <c r="D904" s="116" t="s">
        <v>135</v>
      </c>
      <c r="E904" s="123" t="s">
        <v>66</v>
      </c>
      <c r="F904" s="125" t="s">
        <v>52</v>
      </c>
      <c r="G904" s="126" t="s">
        <v>0</v>
      </c>
      <c r="H904" s="73" t="str">
        <f>IF(G904="","NA",IF(G904=J904,"Correct","Incorrect"))</f>
        <v>Correct</v>
      </c>
      <c r="I904" s="127">
        <v>9.0277777777777774E-4</v>
      </c>
      <c r="J904" s="125" t="s">
        <v>0</v>
      </c>
      <c r="K904" s="128"/>
      <c r="L904" s="76">
        <f>IFERROR(VLOOKUP(F904,tblAssignWeightsWithDifficultLv[#All],2,FALSE),"")</f>
        <v>4</v>
      </c>
    </row>
    <row r="905" spans="1:12" x14ac:dyDescent="0.35">
      <c r="A905" s="122">
        <v>45434.607638888891</v>
      </c>
      <c r="B905" s="129" t="s">
        <v>221</v>
      </c>
      <c r="C905" s="124" t="s">
        <v>11</v>
      </c>
      <c r="D905" s="116" t="s">
        <v>135</v>
      </c>
      <c r="E905" s="123" t="s">
        <v>66</v>
      </c>
      <c r="F905" s="125" t="s">
        <v>51</v>
      </c>
      <c r="G905" s="126" t="s">
        <v>1</v>
      </c>
      <c r="H905" s="73" t="str">
        <f>IF(G905="","NA",IF(G905=J905,"Correct","Incorrect"))</f>
        <v>Incorrect</v>
      </c>
      <c r="I905" s="127">
        <v>1.238425925925926E-3</v>
      </c>
      <c r="J905" s="125" t="s">
        <v>0</v>
      </c>
      <c r="K905" s="128" t="s">
        <v>218</v>
      </c>
      <c r="L905" s="76">
        <f>IFERROR(VLOOKUP(F905,tblAssignWeightsWithDifficultLv[#All],2,FALSE),"")</f>
        <v>2</v>
      </c>
    </row>
    <row r="906" spans="1:12" x14ac:dyDescent="0.35">
      <c r="A906" s="122">
        <v>45434.632638888892</v>
      </c>
      <c r="B906" s="129" t="s">
        <v>221</v>
      </c>
      <c r="C906" s="124" t="s">
        <v>11</v>
      </c>
      <c r="D906" s="116" t="s">
        <v>135</v>
      </c>
      <c r="E906" s="123" t="s">
        <v>66</v>
      </c>
      <c r="F906" s="125" t="s">
        <v>52</v>
      </c>
      <c r="G906" s="126" t="s">
        <v>0</v>
      </c>
      <c r="H906" s="73" t="str">
        <f>IF(G906="","NA",IF(G906=J906,"Correct","Incorrect"))</f>
        <v>Incorrect</v>
      </c>
      <c r="I906" s="127">
        <v>2.0370370370370369E-3</v>
      </c>
      <c r="J906" s="125" t="s">
        <v>2</v>
      </c>
      <c r="K906" s="128" t="s">
        <v>219</v>
      </c>
      <c r="L906" s="76">
        <f>IFERROR(VLOOKUP(F906,tblAssignWeightsWithDifficultLv[#All],2,FALSE),"")</f>
        <v>4</v>
      </c>
    </row>
    <row r="907" spans="1:12" x14ac:dyDescent="0.35">
      <c r="A907" s="122">
        <v>45434.638194444444</v>
      </c>
      <c r="B907" s="129" t="s">
        <v>221</v>
      </c>
      <c r="C907" s="124" t="s">
        <v>11</v>
      </c>
      <c r="D907" s="116" t="s">
        <v>135</v>
      </c>
      <c r="E907" s="123" t="s">
        <v>66</v>
      </c>
      <c r="F907" s="125" t="s">
        <v>52</v>
      </c>
      <c r="G907" s="126" t="s">
        <v>4</v>
      </c>
      <c r="H907" s="73" t="str">
        <f>IF(G907="","NA",IF(G907=J907,"Correct","Incorrect"))</f>
        <v>Incorrect</v>
      </c>
      <c r="I907" s="127">
        <v>1.1226851851851851E-3</v>
      </c>
      <c r="J907" s="125" t="s">
        <v>0</v>
      </c>
      <c r="K907" s="128"/>
      <c r="L907" s="76">
        <f>IFERROR(VLOOKUP(F907,tblAssignWeightsWithDifficultLv[#All],2,FALSE),"")</f>
        <v>4</v>
      </c>
    </row>
    <row r="908" spans="1:12" x14ac:dyDescent="0.35">
      <c r="A908" s="122">
        <v>45434.642361111109</v>
      </c>
      <c r="B908" s="129" t="s">
        <v>221</v>
      </c>
      <c r="C908" s="124" t="s">
        <v>11</v>
      </c>
      <c r="D908" s="116" t="s">
        <v>135</v>
      </c>
      <c r="E908" s="123" t="s">
        <v>66</v>
      </c>
      <c r="F908" s="125" t="s">
        <v>51</v>
      </c>
      <c r="G908" s="126" t="s">
        <v>2</v>
      </c>
      <c r="H908" s="73" t="str">
        <f>IF(G908="","NA",IF(G908=J908,"Correct","Incorrect"))</f>
        <v>Correct</v>
      </c>
      <c r="I908" s="127">
        <v>1.5393518518518519E-3</v>
      </c>
      <c r="J908" s="125" t="s">
        <v>2</v>
      </c>
      <c r="K908" s="128"/>
      <c r="L908" s="76">
        <f>IFERROR(VLOOKUP(F908,tblAssignWeightsWithDifficultLv[#All],2,FALSE),"")</f>
        <v>2</v>
      </c>
    </row>
    <row r="909" spans="1:12" x14ac:dyDescent="0.35">
      <c r="A909" s="122">
        <v>45434.647222222222</v>
      </c>
      <c r="B909" s="129" t="s">
        <v>221</v>
      </c>
      <c r="C909" s="124" t="s">
        <v>11</v>
      </c>
      <c r="D909" s="116" t="s">
        <v>135</v>
      </c>
      <c r="E909" s="123" t="s">
        <v>66</v>
      </c>
      <c r="F909" s="125" t="s">
        <v>51</v>
      </c>
      <c r="G909" s="126" t="s">
        <v>1</v>
      </c>
      <c r="H909" s="73" t="str">
        <f>IF(G909="","NA",IF(G909=J909,"Correct","Incorrect"))</f>
        <v>Correct</v>
      </c>
      <c r="I909" s="127">
        <v>1.4583333333333334E-3</v>
      </c>
      <c r="J909" s="125" t="s">
        <v>1</v>
      </c>
      <c r="K909" s="128"/>
      <c r="L909" s="76">
        <f>IFERROR(VLOOKUP(F909,tblAssignWeightsWithDifficultLv[#All],2,FALSE),"")</f>
        <v>2</v>
      </c>
    </row>
    <row r="910" spans="1:12" x14ac:dyDescent="0.35">
      <c r="A910" s="122">
        <v>45434.647916666669</v>
      </c>
      <c r="B910" s="129" t="s">
        <v>221</v>
      </c>
      <c r="C910" s="124" t="s">
        <v>11</v>
      </c>
      <c r="D910" s="116" t="s">
        <v>135</v>
      </c>
      <c r="E910" s="123" t="s">
        <v>66</v>
      </c>
      <c r="F910" s="125" t="s">
        <v>51</v>
      </c>
      <c r="G910" s="126" t="s">
        <v>1</v>
      </c>
      <c r="H910" s="73" t="str">
        <f>IF(G910="","NA",IF(G910=J910,"Correct","Incorrect"))</f>
        <v>Correct</v>
      </c>
      <c r="I910" s="127">
        <v>5.9027777777777778E-4</v>
      </c>
      <c r="J910" s="125" t="s">
        <v>1</v>
      </c>
      <c r="K910" s="128"/>
      <c r="L910" s="76">
        <f>IFERROR(VLOOKUP(F910,tblAssignWeightsWithDifficultLv[#All],2,FALSE),"")</f>
        <v>2</v>
      </c>
    </row>
    <row r="911" spans="1:12" x14ac:dyDescent="0.35">
      <c r="A911" s="122">
        <v>45434.651388888888</v>
      </c>
      <c r="B911" s="129" t="s">
        <v>221</v>
      </c>
      <c r="C911" s="124" t="s">
        <v>11</v>
      </c>
      <c r="D911" s="116" t="s">
        <v>135</v>
      </c>
      <c r="E911" s="123" t="s">
        <v>66</v>
      </c>
      <c r="F911" s="125" t="s">
        <v>51</v>
      </c>
      <c r="G911" s="126" t="s">
        <v>0</v>
      </c>
      <c r="H911" s="73" t="str">
        <f>IF(G911="","NA",IF(G911=J911,"Correct","Incorrect"))</f>
        <v>Incorrect</v>
      </c>
      <c r="I911" s="127">
        <v>2.9976851851851853E-3</v>
      </c>
      <c r="J911" s="125" t="s">
        <v>1</v>
      </c>
      <c r="K911" s="128" t="s">
        <v>193</v>
      </c>
      <c r="L911" s="76">
        <f>IFERROR(VLOOKUP(F911,tblAssignWeightsWithDifficultLv[#All],2,FALSE),"")</f>
        <v>2</v>
      </c>
    </row>
    <row r="912" spans="1:12" x14ac:dyDescent="0.35">
      <c r="A912" s="122">
        <v>45434.654166666667</v>
      </c>
      <c r="B912" s="129" t="s">
        <v>221</v>
      </c>
      <c r="C912" s="124" t="s">
        <v>11</v>
      </c>
      <c r="D912" s="116" t="s">
        <v>135</v>
      </c>
      <c r="E912" s="123" t="s">
        <v>66</v>
      </c>
      <c r="F912" s="125" t="s">
        <v>52</v>
      </c>
      <c r="G912" s="126" t="s">
        <v>0</v>
      </c>
      <c r="H912" s="73" t="str">
        <f>IF(G912="","NA",IF(G912=J912,"Correct","Incorrect"))</f>
        <v>Correct</v>
      </c>
      <c r="I912" s="127">
        <v>2.0370370370370369E-3</v>
      </c>
      <c r="J912" s="125" t="s">
        <v>0</v>
      </c>
      <c r="K912" s="128"/>
      <c r="L912" s="76">
        <f>IFERROR(VLOOKUP(F912,tblAssignWeightsWithDifficultLv[#All],2,FALSE),"")</f>
        <v>4</v>
      </c>
    </row>
    <row r="913" spans="1:12" x14ac:dyDescent="0.35">
      <c r="A913" s="122">
        <v>45434.65902777778</v>
      </c>
      <c r="B913" s="129" t="s">
        <v>221</v>
      </c>
      <c r="C913" s="124" t="s">
        <v>11</v>
      </c>
      <c r="D913" s="116" t="s">
        <v>135</v>
      </c>
      <c r="E913" s="123" t="s">
        <v>66</v>
      </c>
      <c r="F913" s="125" t="s">
        <v>52</v>
      </c>
      <c r="G913" s="126" t="s">
        <v>3</v>
      </c>
      <c r="H913" s="73" t="str">
        <f>IF(G913="","NA",IF(G913=J913,"Correct","Incorrect"))</f>
        <v>Correct</v>
      </c>
      <c r="I913" s="127">
        <v>2.4305555555555556E-3</v>
      </c>
      <c r="J913" s="125" t="s">
        <v>3</v>
      </c>
      <c r="K913" s="128"/>
      <c r="L913" s="76">
        <f>IFERROR(VLOOKUP(F913,tblAssignWeightsWithDifficultLv[#All],2,FALSE),"")</f>
        <v>4</v>
      </c>
    </row>
    <row r="914" spans="1:12" x14ac:dyDescent="0.35">
      <c r="A914" s="122">
        <v>45435.472222222219</v>
      </c>
      <c r="B914" s="129" t="s">
        <v>224</v>
      </c>
      <c r="C914" s="124" t="s">
        <v>12</v>
      </c>
      <c r="D914" s="116" t="s">
        <v>135</v>
      </c>
      <c r="E914" s="123" t="s">
        <v>66</v>
      </c>
      <c r="F914" s="125" t="s">
        <v>51</v>
      </c>
      <c r="G914" s="126" t="s">
        <v>2</v>
      </c>
      <c r="H914" s="73" t="str">
        <f>IF(G914="","NA",IF(G914=J914,"Correct","Incorrect"))</f>
        <v>Correct</v>
      </c>
      <c r="I914" s="127">
        <v>7.0601851851851847E-4</v>
      </c>
      <c r="J914" s="125" t="s">
        <v>2</v>
      </c>
      <c r="K914" s="128"/>
      <c r="L914" s="76">
        <f>IFERROR(VLOOKUP(F914,tblAssignWeightsWithDifficultLv[#All],2,FALSE),"")</f>
        <v>2</v>
      </c>
    </row>
    <row r="915" spans="1:12" x14ac:dyDescent="0.35">
      <c r="A915" s="122">
        <v>45435.473611111112</v>
      </c>
      <c r="B915" s="129" t="s">
        <v>224</v>
      </c>
      <c r="C915" s="124" t="s">
        <v>12</v>
      </c>
      <c r="D915" s="116" t="s">
        <v>135</v>
      </c>
      <c r="E915" s="123" t="s">
        <v>66</v>
      </c>
      <c r="F915" s="125" t="s">
        <v>51</v>
      </c>
      <c r="G915" s="126" t="s">
        <v>2</v>
      </c>
      <c r="H915" s="73" t="str">
        <f>IF(G915="","NA",IF(G915=J915,"Correct","Incorrect"))</f>
        <v>Correct</v>
      </c>
      <c r="I915" s="127">
        <v>9.4907407407407408E-4</v>
      </c>
      <c r="J915" s="125" t="s">
        <v>2</v>
      </c>
      <c r="K915" s="128"/>
      <c r="L915" s="76">
        <f>IFERROR(VLOOKUP(F915,tblAssignWeightsWithDifficultLv[#All],2,FALSE),"")</f>
        <v>2</v>
      </c>
    </row>
    <row r="916" spans="1:12" x14ac:dyDescent="0.35">
      <c r="A916" s="122">
        <v>45435.474305555559</v>
      </c>
      <c r="B916" s="129" t="s">
        <v>224</v>
      </c>
      <c r="C916" s="124" t="s">
        <v>12</v>
      </c>
      <c r="D916" s="116" t="s">
        <v>135</v>
      </c>
      <c r="E916" s="123" t="s">
        <v>66</v>
      </c>
      <c r="F916" s="125" t="s">
        <v>51</v>
      </c>
      <c r="G916" s="126" t="s">
        <v>1</v>
      </c>
      <c r="H916" s="73" t="str">
        <f>IF(G916="","NA",IF(G916=J916,"Correct","Incorrect"))</f>
        <v>Correct</v>
      </c>
      <c r="I916" s="127">
        <v>7.6388888888888893E-4</v>
      </c>
      <c r="J916" s="125" t="s">
        <v>1</v>
      </c>
      <c r="K916" s="128"/>
      <c r="L916" s="76">
        <f>IFERROR(VLOOKUP(F916,tblAssignWeightsWithDifficultLv[#All],2,FALSE),"")</f>
        <v>2</v>
      </c>
    </row>
    <row r="917" spans="1:12" x14ac:dyDescent="0.35">
      <c r="A917" s="122">
        <v>45435.475694444445</v>
      </c>
      <c r="B917" s="129" t="s">
        <v>224</v>
      </c>
      <c r="C917" s="124" t="s">
        <v>12</v>
      </c>
      <c r="D917" s="116" t="s">
        <v>135</v>
      </c>
      <c r="E917" s="123" t="s">
        <v>66</v>
      </c>
      <c r="F917" s="125" t="s">
        <v>51</v>
      </c>
      <c r="G917" s="126" t="s">
        <v>2</v>
      </c>
      <c r="H917" s="73" t="str">
        <f>IF(G917="","NA",IF(G917=J917,"Correct","Incorrect"))</f>
        <v>Correct</v>
      </c>
      <c r="I917" s="127">
        <v>7.407407407407407E-4</v>
      </c>
      <c r="J917" s="125" t="s">
        <v>2</v>
      </c>
      <c r="K917" s="128"/>
      <c r="L917" s="76">
        <f>IFERROR(VLOOKUP(F917,tblAssignWeightsWithDifficultLv[#All],2,FALSE),"")</f>
        <v>2</v>
      </c>
    </row>
    <row r="918" spans="1:12" x14ac:dyDescent="0.35">
      <c r="A918" s="122">
        <v>45435.476388888892</v>
      </c>
      <c r="B918" s="129" t="s">
        <v>224</v>
      </c>
      <c r="C918" s="124" t="s">
        <v>12</v>
      </c>
      <c r="D918" s="116" t="s">
        <v>135</v>
      </c>
      <c r="E918" s="123" t="s">
        <v>66</v>
      </c>
      <c r="F918" s="125" t="s">
        <v>51</v>
      </c>
      <c r="G918" s="126" t="s">
        <v>4</v>
      </c>
      <c r="H918" s="73" t="str">
        <f>IF(G918="","NA",IF(G918=J918,"Correct","Incorrect"))</f>
        <v>Correct</v>
      </c>
      <c r="I918" s="127">
        <v>5.7870370370370367E-4</v>
      </c>
      <c r="J918" s="125" t="s">
        <v>4</v>
      </c>
      <c r="K918" s="128"/>
      <c r="L918" s="76">
        <f>IFERROR(VLOOKUP(F918,tblAssignWeightsWithDifficultLv[#All],2,FALSE),"")</f>
        <v>2</v>
      </c>
    </row>
    <row r="919" spans="1:12" x14ac:dyDescent="0.35">
      <c r="A919" s="122">
        <v>45435.477777777778</v>
      </c>
      <c r="B919" s="129" t="s">
        <v>224</v>
      </c>
      <c r="C919" s="124" t="s">
        <v>12</v>
      </c>
      <c r="D919" s="116" t="s">
        <v>135</v>
      </c>
      <c r="E919" s="123" t="s">
        <v>66</v>
      </c>
      <c r="F919" s="125" t="s">
        <v>51</v>
      </c>
      <c r="G919" s="126" t="s">
        <v>1</v>
      </c>
      <c r="H919" s="73" t="str">
        <f>IF(G919="","NA",IF(G919=J919,"Correct","Incorrect"))</f>
        <v>Correct</v>
      </c>
      <c r="I919" s="127">
        <v>1.5972222222222223E-3</v>
      </c>
      <c r="J919" s="125" t="s">
        <v>1</v>
      </c>
      <c r="K919" s="128"/>
      <c r="L919" s="76">
        <f>IFERROR(VLOOKUP(F919,tblAssignWeightsWithDifficultLv[#All],2,FALSE),"")</f>
        <v>2</v>
      </c>
    </row>
    <row r="920" spans="1:12" x14ac:dyDescent="0.35">
      <c r="A920" s="122">
        <v>45435.481249999997</v>
      </c>
      <c r="B920" s="129" t="s">
        <v>224</v>
      </c>
      <c r="C920" s="124" t="s">
        <v>12</v>
      </c>
      <c r="D920" s="116" t="s">
        <v>135</v>
      </c>
      <c r="E920" s="123" t="s">
        <v>66</v>
      </c>
      <c r="F920" s="125" t="s">
        <v>51</v>
      </c>
      <c r="G920" s="126" t="s">
        <v>0</v>
      </c>
      <c r="H920" s="73" t="str">
        <f>IF(G920="","NA",IF(G920=J920,"Correct","Incorrect"))</f>
        <v>Correct</v>
      </c>
      <c r="I920" s="127">
        <v>6.5972222222222224E-4</v>
      </c>
      <c r="J920" s="125" t="s">
        <v>0</v>
      </c>
      <c r="K920" s="128"/>
      <c r="L920" s="76">
        <f>IFERROR(VLOOKUP(F920,tblAssignWeightsWithDifficultLv[#All],2,FALSE),"")</f>
        <v>2</v>
      </c>
    </row>
    <row r="921" spans="1:12" x14ac:dyDescent="0.35">
      <c r="A921" s="122">
        <v>45435.500694444447</v>
      </c>
      <c r="B921" s="129" t="s">
        <v>224</v>
      </c>
      <c r="C921" s="124" t="s">
        <v>12</v>
      </c>
      <c r="D921" s="116" t="s">
        <v>135</v>
      </c>
      <c r="E921" s="123" t="s">
        <v>66</v>
      </c>
      <c r="F921" s="125" t="s">
        <v>51</v>
      </c>
      <c r="G921" s="126" t="s">
        <v>0</v>
      </c>
      <c r="H921" s="73" t="str">
        <f>IF(G921="","NA",IF(G921=J921,"Correct","Incorrect"))</f>
        <v>Correct</v>
      </c>
      <c r="I921" s="127">
        <v>2.1527777777777778E-3</v>
      </c>
      <c r="J921" s="125" t="s">
        <v>0</v>
      </c>
      <c r="K921" s="128"/>
      <c r="L921" s="76">
        <f>IFERROR(VLOOKUP(F921,tblAssignWeightsWithDifficultLv[#All],2,FALSE),"")</f>
        <v>2</v>
      </c>
    </row>
    <row r="922" spans="1:12" x14ac:dyDescent="0.35">
      <c r="A922" s="122">
        <v>45435.503472222219</v>
      </c>
      <c r="B922" s="129" t="s">
        <v>224</v>
      </c>
      <c r="C922" s="124" t="s">
        <v>12</v>
      </c>
      <c r="D922" s="116" t="s">
        <v>135</v>
      </c>
      <c r="E922" s="123" t="s">
        <v>66</v>
      </c>
      <c r="F922" s="125" t="s">
        <v>51</v>
      </c>
      <c r="G922" s="126" t="s">
        <v>4</v>
      </c>
      <c r="H922" s="73" t="str">
        <f>IF(G922="","NA",IF(G922=J922,"Correct","Incorrect"))</f>
        <v>Correct</v>
      </c>
      <c r="I922" s="127">
        <v>1.5277777777777779E-3</v>
      </c>
      <c r="J922" s="125" t="s">
        <v>4</v>
      </c>
      <c r="K922" s="128"/>
      <c r="L922" s="76">
        <f>IFERROR(VLOOKUP(F922,tblAssignWeightsWithDifficultLv[#All],2,FALSE),"")</f>
        <v>2</v>
      </c>
    </row>
    <row r="923" spans="1:12" x14ac:dyDescent="0.35">
      <c r="A923" s="122">
        <v>45435.504861111112</v>
      </c>
      <c r="B923" s="129" t="s">
        <v>224</v>
      </c>
      <c r="C923" s="124" t="s">
        <v>12</v>
      </c>
      <c r="D923" s="116" t="s">
        <v>135</v>
      </c>
      <c r="E923" s="123" t="s">
        <v>66</v>
      </c>
      <c r="F923" s="125" t="s">
        <v>51</v>
      </c>
      <c r="G923" s="126" t="s">
        <v>2</v>
      </c>
      <c r="H923" s="73" t="str">
        <f>IF(G923="","NA",IF(G923=J923,"Correct","Incorrect"))</f>
        <v>Incorrect</v>
      </c>
      <c r="I923" s="127">
        <v>8.3333333333333339E-4</v>
      </c>
      <c r="J923" s="125" t="s">
        <v>4</v>
      </c>
      <c r="K923" s="128" t="s">
        <v>222</v>
      </c>
      <c r="L923" s="76">
        <f>IFERROR(VLOOKUP(F923,tblAssignWeightsWithDifficultLv[#All],2,FALSE),"")</f>
        <v>2</v>
      </c>
    </row>
    <row r="924" spans="1:12" x14ac:dyDescent="0.35">
      <c r="A924" s="122">
        <v>45435.509027777778</v>
      </c>
      <c r="B924" s="129" t="s">
        <v>224</v>
      </c>
      <c r="C924" s="124" t="s">
        <v>12</v>
      </c>
      <c r="D924" s="116" t="s">
        <v>135</v>
      </c>
      <c r="E924" s="123" t="s">
        <v>66</v>
      </c>
      <c r="F924" s="125" t="s">
        <v>51</v>
      </c>
      <c r="G924" s="126" t="s">
        <v>1</v>
      </c>
      <c r="H924" s="73" t="str">
        <f>IF(G924="","NA",IF(G924=J924,"Correct","Incorrect"))</f>
        <v>Correct</v>
      </c>
      <c r="I924" s="127">
        <v>1.1805555555555556E-3</v>
      </c>
      <c r="J924" s="125" t="s">
        <v>1</v>
      </c>
      <c r="K924" s="128"/>
      <c r="L924" s="76">
        <f>IFERROR(VLOOKUP(F924,tblAssignWeightsWithDifficultLv[#All],2,FALSE),"")</f>
        <v>2</v>
      </c>
    </row>
    <row r="925" spans="1:12" x14ac:dyDescent="0.35">
      <c r="A925" s="122">
        <v>45435.511111111111</v>
      </c>
      <c r="B925" s="129" t="s">
        <v>224</v>
      </c>
      <c r="C925" s="124" t="s">
        <v>12</v>
      </c>
      <c r="D925" s="116" t="s">
        <v>135</v>
      </c>
      <c r="E925" s="123" t="s">
        <v>66</v>
      </c>
      <c r="F925" s="125" t="s">
        <v>51</v>
      </c>
      <c r="G925" s="126" t="s">
        <v>4</v>
      </c>
      <c r="H925" s="73" t="str">
        <f>IF(G925="","NA",IF(G925=J925,"Correct","Incorrect"))</f>
        <v>Correct</v>
      </c>
      <c r="I925" s="127">
        <v>1.2731481481481483E-3</v>
      </c>
      <c r="J925" s="125" t="s">
        <v>4</v>
      </c>
      <c r="K925" s="128"/>
      <c r="L925" s="76">
        <f>IFERROR(VLOOKUP(F925,tblAssignWeightsWithDifficultLv[#All],2,FALSE),"")</f>
        <v>2</v>
      </c>
    </row>
    <row r="926" spans="1:12" x14ac:dyDescent="0.35">
      <c r="A926" s="122">
        <v>45435.512499999997</v>
      </c>
      <c r="B926" s="129" t="s">
        <v>224</v>
      </c>
      <c r="C926" s="124" t="s">
        <v>12</v>
      </c>
      <c r="D926" s="116" t="s">
        <v>135</v>
      </c>
      <c r="E926" s="123" t="s">
        <v>66</v>
      </c>
      <c r="F926" s="125" t="s">
        <v>51</v>
      </c>
      <c r="G926" s="126" t="s">
        <v>2</v>
      </c>
      <c r="H926" s="73" t="str">
        <f>IF(G926="","NA",IF(G926=J926,"Correct","Incorrect"))</f>
        <v>Correct</v>
      </c>
      <c r="I926" s="127">
        <v>8.9120370370370373E-4</v>
      </c>
      <c r="J926" s="125" t="s">
        <v>2</v>
      </c>
      <c r="K926" s="128"/>
      <c r="L926" s="76">
        <f>IFERROR(VLOOKUP(F926,tblAssignWeightsWithDifficultLv[#All],2,FALSE),"")</f>
        <v>2</v>
      </c>
    </row>
    <row r="927" spans="1:12" x14ac:dyDescent="0.35">
      <c r="A927" s="122">
        <v>45435.513888888891</v>
      </c>
      <c r="B927" s="129" t="s">
        <v>224</v>
      </c>
      <c r="C927" s="124" t="s">
        <v>12</v>
      </c>
      <c r="D927" s="116" t="s">
        <v>135</v>
      </c>
      <c r="E927" s="123" t="s">
        <v>66</v>
      </c>
      <c r="F927" s="125" t="s">
        <v>51</v>
      </c>
      <c r="G927" s="126" t="s">
        <v>0</v>
      </c>
      <c r="H927" s="73" t="str">
        <f>IF(G927="","NA",IF(G927=J927,"Correct","Incorrect"))</f>
        <v>Correct</v>
      </c>
      <c r="I927" s="127">
        <v>9.6064814814814819E-4</v>
      </c>
      <c r="J927" s="125" t="s">
        <v>0</v>
      </c>
      <c r="K927" s="128"/>
      <c r="L927" s="76">
        <f>IFERROR(VLOOKUP(F927,tblAssignWeightsWithDifficultLv[#All],2,FALSE),"")</f>
        <v>2</v>
      </c>
    </row>
    <row r="928" spans="1:12" x14ac:dyDescent="0.35">
      <c r="A928" s="122">
        <v>45435.515277777777</v>
      </c>
      <c r="B928" s="129" t="s">
        <v>224</v>
      </c>
      <c r="C928" s="124" t="s">
        <v>12</v>
      </c>
      <c r="D928" s="116" t="s">
        <v>135</v>
      </c>
      <c r="E928" s="123" t="s">
        <v>66</v>
      </c>
      <c r="F928" s="125" t="s">
        <v>51</v>
      </c>
      <c r="G928" s="126" t="s">
        <v>0</v>
      </c>
      <c r="H928" s="73" t="str">
        <f>IF(G928="","NA",IF(G928=J928,"Correct","Incorrect"))</f>
        <v>Correct</v>
      </c>
      <c r="I928" s="127">
        <v>7.407407407407407E-4</v>
      </c>
      <c r="J928" s="125" t="s">
        <v>0</v>
      </c>
      <c r="K928" s="128"/>
      <c r="L928" s="76">
        <f>IFERROR(VLOOKUP(F928,tblAssignWeightsWithDifficultLv[#All],2,FALSE),"")</f>
        <v>2</v>
      </c>
    </row>
    <row r="929" spans="1:12" x14ac:dyDescent="0.35">
      <c r="A929" s="122">
        <v>45435.517361111109</v>
      </c>
      <c r="B929" s="129" t="s">
        <v>225</v>
      </c>
      <c r="C929" s="124" t="s">
        <v>12</v>
      </c>
      <c r="D929" s="116" t="s">
        <v>135</v>
      </c>
      <c r="E929" s="123" t="s">
        <v>66</v>
      </c>
      <c r="F929" s="125" t="s">
        <v>51</v>
      </c>
      <c r="G929" s="126" t="s">
        <v>2</v>
      </c>
      <c r="H929" s="73" t="str">
        <f>IF(G929="","NA",IF(G929=J929,"Correct","Incorrect"))</f>
        <v>Correct</v>
      </c>
      <c r="I929" s="127">
        <v>1.5046296296296296E-3</v>
      </c>
      <c r="J929" s="125" t="s">
        <v>2</v>
      </c>
      <c r="K929" s="128"/>
      <c r="L929" s="76">
        <f>IFERROR(VLOOKUP(F929,tblAssignWeightsWithDifficultLv[#All],2,FALSE),"")</f>
        <v>2</v>
      </c>
    </row>
    <row r="930" spans="1:12" x14ac:dyDescent="0.35">
      <c r="A930" s="122">
        <v>45435.520138888889</v>
      </c>
      <c r="B930" s="129" t="s">
        <v>225</v>
      </c>
      <c r="C930" s="124" t="s">
        <v>12</v>
      </c>
      <c r="D930" s="116" t="s">
        <v>135</v>
      </c>
      <c r="E930" s="123" t="s">
        <v>66</v>
      </c>
      <c r="F930" s="125" t="s">
        <v>52</v>
      </c>
      <c r="G930" s="126" t="s">
        <v>1</v>
      </c>
      <c r="H930" s="73" t="str">
        <f>IF(G930="","NA",IF(G930=J930,"Correct","Incorrect"))</f>
        <v>Correct</v>
      </c>
      <c r="I930" s="127">
        <v>9.1435185185185185E-4</v>
      </c>
      <c r="J930" s="125" t="s">
        <v>1</v>
      </c>
      <c r="K930" s="128"/>
      <c r="L930" s="76">
        <f>IFERROR(VLOOKUP(F930,tblAssignWeightsWithDifficultLv[#All],2,FALSE),"")</f>
        <v>4</v>
      </c>
    </row>
    <row r="931" spans="1:12" x14ac:dyDescent="0.35">
      <c r="A931" s="122">
        <v>45435.521527777775</v>
      </c>
      <c r="B931" s="129" t="s">
        <v>225</v>
      </c>
      <c r="C931" s="124" t="s">
        <v>12</v>
      </c>
      <c r="D931" s="116" t="s">
        <v>135</v>
      </c>
      <c r="E931" s="123" t="s">
        <v>66</v>
      </c>
      <c r="F931" s="125" t="s">
        <v>51</v>
      </c>
      <c r="G931" s="126" t="s">
        <v>3</v>
      </c>
      <c r="H931" s="73" t="str">
        <f>IF(G931="","NA",IF(G931=J931,"Correct","Incorrect"))</f>
        <v>Correct</v>
      </c>
      <c r="I931" s="127">
        <v>8.4490740740740739E-4</v>
      </c>
      <c r="J931" s="125" t="s">
        <v>3</v>
      </c>
      <c r="K931" s="128"/>
      <c r="L931" s="76">
        <f>IFERROR(VLOOKUP(F931,tblAssignWeightsWithDifficultLv[#All],2,FALSE),"")</f>
        <v>2</v>
      </c>
    </row>
    <row r="932" spans="1:12" x14ac:dyDescent="0.35">
      <c r="A932" s="122">
        <v>45435.522916666669</v>
      </c>
      <c r="B932" s="129" t="s">
        <v>225</v>
      </c>
      <c r="C932" s="124" t="s">
        <v>12</v>
      </c>
      <c r="D932" s="116" t="s">
        <v>135</v>
      </c>
      <c r="E932" s="123" t="s">
        <v>66</v>
      </c>
      <c r="F932" s="125" t="s">
        <v>51</v>
      </c>
      <c r="G932" s="126" t="s">
        <v>0</v>
      </c>
      <c r="H932" s="73" t="str">
        <f>IF(G932="","NA",IF(G932=J932,"Correct","Incorrect"))</f>
        <v>Correct</v>
      </c>
      <c r="I932" s="127">
        <v>1.0300925925925926E-3</v>
      </c>
      <c r="J932" s="125" t="s">
        <v>0</v>
      </c>
      <c r="K932" s="128"/>
      <c r="L932" s="76">
        <f>IFERROR(VLOOKUP(F932,tblAssignWeightsWithDifficultLv[#All],2,FALSE),"")</f>
        <v>2</v>
      </c>
    </row>
    <row r="933" spans="1:12" x14ac:dyDescent="0.35">
      <c r="A933" s="122">
        <v>45435.525000000001</v>
      </c>
      <c r="B933" s="129" t="s">
        <v>225</v>
      </c>
      <c r="C933" s="124" t="s">
        <v>12</v>
      </c>
      <c r="D933" s="116" t="s">
        <v>135</v>
      </c>
      <c r="E933" s="123" t="s">
        <v>66</v>
      </c>
      <c r="F933" s="125" t="s">
        <v>51</v>
      </c>
      <c r="G933" s="126" t="s">
        <v>0</v>
      </c>
      <c r="H933" s="73" t="str">
        <f>IF(G933="","NA",IF(G933=J933,"Correct","Incorrect"))</f>
        <v>Incorrect</v>
      </c>
      <c r="I933" s="127">
        <v>1.4583333333333334E-3</v>
      </c>
      <c r="J933" s="125" t="s">
        <v>3</v>
      </c>
      <c r="K933" s="128"/>
      <c r="L933" s="76">
        <f>IFERROR(VLOOKUP(F933,tblAssignWeightsWithDifficultLv[#All],2,FALSE),"")</f>
        <v>2</v>
      </c>
    </row>
    <row r="934" spans="1:12" x14ac:dyDescent="0.35">
      <c r="A934" s="122">
        <v>45435.527777777781</v>
      </c>
      <c r="B934" s="129" t="s">
        <v>225</v>
      </c>
      <c r="C934" s="124" t="s">
        <v>12</v>
      </c>
      <c r="D934" s="116" t="s">
        <v>135</v>
      </c>
      <c r="E934" s="123" t="s">
        <v>66</v>
      </c>
      <c r="F934" s="125" t="s">
        <v>51</v>
      </c>
      <c r="G934" s="126" t="s">
        <v>0</v>
      </c>
      <c r="H934" s="73" t="str">
        <f>IF(G934="","NA",IF(G934=J934,"Correct","Incorrect"))</f>
        <v>Incorrect</v>
      </c>
      <c r="I934" s="127">
        <v>1.3425925925925925E-3</v>
      </c>
      <c r="J934" s="125" t="s">
        <v>3</v>
      </c>
      <c r="K934" s="128" t="s">
        <v>223</v>
      </c>
      <c r="L934" s="76">
        <f>IFERROR(VLOOKUP(F934,tblAssignWeightsWithDifficultLv[#All],2,FALSE),"")</f>
        <v>2</v>
      </c>
    </row>
    <row r="935" spans="1:12" x14ac:dyDescent="0.35">
      <c r="A935" s="122">
        <v>45435.53402777778</v>
      </c>
      <c r="B935" s="129" t="s">
        <v>225</v>
      </c>
      <c r="C935" s="124" t="s">
        <v>12</v>
      </c>
      <c r="D935" s="116" t="s">
        <v>135</v>
      </c>
      <c r="E935" s="123" t="s">
        <v>66</v>
      </c>
      <c r="F935" s="125" t="s">
        <v>51</v>
      </c>
      <c r="G935" s="126" t="s">
        <v>1</v>
      </c>
      <c r="H935" s="73" t="str">
        <f>IF(G935="","NA",IF(G935=J935,"Correct","Incorrect"))</f>
        <v>Correct</v>
      </c>
      <c r="I935" s="127">
        <v>2.2453703703703702E-3</v>
      </c>
      <c r="J935" s="125" t="s">
        <v>1</v>
      </c>
      <c r="K935" s="128"/>
      <c r="L935" s="76">
        <f>IFERROR(VLOOKUP(F935,tblAssignWeightsWithDifficultLv[#All],2,FALSE),"")</f>
        <v>2</v>
      </c>
    </row>
    <row r="936" spans="1:12" x14ac:dyDescent="0.35">
      <c r="A936" s="122">
        <v>45435.535416666666</v>
      </c>
      <c r="B936" s="129" t="s">
        <v>225</v>
      </c>
      <c r="C936" s="124" t="s">
        <v>12</v>
      </c>
      <c r="D936" s="116" t="s">
        <v>135</v>
      </c>
      <c r="E936" s="123" t="s">
        <v>66</v>
      </c>
      <c r="F936" s="125" t="s">
        <v>52</v>
      </c>
      <c r="G936" s="126" t="s">
        <v>1</v>
      </c>
      <c r="H936" s="73" t="str">
        <f>IF(G936="","NA",IF(G936=J936,"Correct","Incorrect"))</f>
        <v>Correct</v>
      </c>
      <c r="I936" s="127">
        <v>1.3888888888888889E-3</v>
      </c>
      <c r="J936" s="125" t="s">
        <v>1</v>
      </c>
      <c r="K936" s="128"/>
      <c r="L936" s="76">
        <f>IFERROR(VLOOKUP(F936,tblAssignWeightsWithDifficultLv[#All],2,FALSE),"")</f>
        <v>4</v>
      </c>
    </row>
    <row r="937" spans="1:12" x14ac:dyDescent="0.35">
      <c r="A937" s="122">
        <v>45435.537499999999</v>
      </c>
      <c r="B937" s="129" t="s">
        <v>225</v>
      </c>
      <c r="C937" s="124" t="s">
        <v>12</v>
      </c>
      <c r="D937" s="116" t="s">
        <v>135</v>
      </c>
      <c r="E937" s="123" t="s">
        <v>66</v>
      </c>
      <c r="F937" s="125" t="s">
        <v>52</v>
      </c>
      <c r="G937" s="126" t="s">
        <v>0</v>
      </c>
      <c r="H937" s="73" t="str">
        <f>IF(G937="","NA",IF(G937=J937,"Correct","Incorrect"))</f>
        <v>Incorrect</v>
      </c>
      <c r="I937" s="127">
        <v>1.0879629629629629E-3</v>
      </c>
      <c r="J937" s="125" t="s">
        <v>2</v>
      </c>
      <c r="K937" s="128"/>
      <c r="L937" s="76">
        <f>IFERROR(VLOOKUP(F937,tblAssignWeightsWithDifficultLv[#All],2,FALSE),"")</f>
        <v>4</v>
      </c>
    </row>
    <row r="938" spans="1:12" x14ac:dyDescent="0.35">
      <c r="A938" s="122">
        <v>45435.61041666667</v>
      </c>
      <c r="B938" s="129" t="s">
        <v>225</v>
      </c>
      <c r="C938" s="124" t="s">
        <v>12</v>
      </c>
      <c r="D938" s="116" t="s">
        <v>135</v>
      </c>
      <c r="E938" s="123" t="s">
        <v>66</v>
      </c>
      <c r="F938" s="125" t="s">
        <v>52</v>
      </c>
      <c r="G938" s="126" t="s">
        <v>1</v>
      </c>
      <c r="H938" s="73" t="str">
        <f>IF(G938="","NA",IF(G938=J938,"Correct","Incorrect"))</f>
        <v>Correct</v>
      </c>
      <c r="I938" s="127">
        <v>9.7222222222222219E-4</v>
      </c>
      <c r="J938" s="125" t="s">
        <v>1</v>
      </c>
      <c r="K938" s="128"/>
      <c r="L938" s="76">
        <f>IFERROR(VLOOKUP(F938,tblAssignWeightsWithDifficultLv[#All],2,FALSE),"")</f>
        <v>4</v>
      </c>
    </row>
    <row r="939" spans="1:12" x14ac:dyDescent="0.35">
      <c r="A939" s="122">
        <v>45435.613888888889</v>
      </c>
      <c r="B939" s="129" t="s">
        <v>225</v>
      </c>
      <c r="C939" s="124" t="s">
        <v>12</v>
      </c>
      <c r="D939" s="116" t="s">
        <v>135</v>
      </c>
      <c r="E939" s="123" t="s">
        <v>66</v>
      </c>
      <c r="F939" s="125" t="s">
        <v>52</v>
      </c>
      <c r="G939" s="126" t="s">
        <v>3</v>
      </c>
      <c r="H939" s="73" t="str">
        <f>IF(G939="","NA",IF(G939=J939,"Correct","Incorrect"))</f>
        <v>Correct</v>
      </c>
      <c r="I939" s="127">
        <v>1.2847222222222223E-3</v>
      </c>
      <c r="J939" s="125" t="s">
        <v>3</v>
      </c>
      <c r="K939" s="128"/>
      <c r="L939" s="76">
        <f>IFERROR(VLOOKUP(F939,tblAssignWeightsWithDifficultLv[#All],2,FALSE),"")</f>
        <v>4</v>
      </c>
    </row>
    <row r="940" spans="1:12" x14ac:dyDescent="0.35">
      <c r="A940" s="122">
        <v>45435.615277777775</v>
      </c>
      <c r="B940" s="129" t="s">
        <v>225</v>
      </c>
      <c r="C940" s="124" t="s">
        <v>12</v>
      </c>
      <c r="D940" s="116" t="s">
        <v>135</v>
      </c>
      <c r="E940" s="123" t="s">
        <v>66</v>
      </c>
      <c r="F940" s="125" t="s">
        <v>52</v>
      </c>
      <c r="G940" s="126" t="s">
        <v>3</v>
      </c>
      <c r="H940" s="73" t="str">
        <f>IF(G940="","NA",IF(G940=J940,"Correct","Incorrect"))</f>
        <v>Incorrect</v>
      </c>
      <c r="I940" s="127">
        <v>1.1458333333333333E-3</v>
      </c>
      <c r="J940" s="125" t="s">
        <v>4</v>
      </c>
      <c r="K940" s="128"/>
      <c r="L940" s="76">
        <f>IFERROR(VLOOKUP(F940,tblAssignWeightsWithDifficultLv[#All],2,FALSE),"")</f>
        <v>4</v>
      </c>
    </row>
    <row r="941" spans="1:12" x14ac:dyDescent="0.35">
      <c r="A941" s="122">
        <v>45435.618055555555</v>
      </c>
      <c r="B941" s="129" t="s">
        <v>225</v>
      </c>
      <c r="C941" s="124" t="s">
        <v>12</v>
      </c>
      <c r="D941" s="116" t="s">
        <v>135</v>
      </c>
      <c r="E941" s="123" t="s">
        <v>66</v>
      </c>
      <c r="F941" s="125" t="s">
        <v>52</v>
      </c>
      <c r="G941" s="126" t="s">
        <v>1</v>
      </c>
      <c r="H941" s="73" t="str">
        <f>IF(G941="","NA",IF(G941=J941,"Correct","Incorrect"))</f>
        <v>Correct</v>
      </c>
      <c r="I941" s="127">
        <v>9.1435185185185185E-4</v>
      </c>
      <c r="J941" s="125" t="s">
        <v>1</v>
      </c>
      <c r="K941" s="128"/>
      <c r="L941" s="76">
        <f>IFERROR(VLOOKUP(F941,tblAssignWeightsWithDifficultLv[#All],2,FALSE),"")</f>
        <v>4</v>
      </c>
    </row>
    <row r="942" spans="1:12" x14ac:dyDescent="0.35">
      <c r="A942" s="122">
        <v>45435.620138888888</v>
      </c>
      <c r="B942" s="129" t="s">
        <v>225</v>
      </c>
      <c r="C942" s="124" t="s">
        <v>12</v>
      </c>
      <c r="D942" s="116" t="s">
        <v>135</v>
      </c>
      <c r="E942" s="123" t="s">
        <v>66</v>
      </c>
      <c r="F942" s="125" t="s">
        <v>51</v>
      </c>
      <c r="G942" s="126" t="s">
        <v>4</v>
      </c>
      <c r="H942" s="73" t="str">
        <f>IF(G942="","NA",IF(G942=J942,"Correct","Incorrect"))</f>
        <v>Correct</v>
      </c>
      <c r="I942" s="127">
        <v>1.8171296296296297E-3</v>
      </c>
      <c r="J942" s="125" t="s">
        <v>4</v>
      </c>
      <c r="K942" s="128"/>
      <c r="L942" s="76">
        <f>IFERROR(VLOOKUP(F942,tblAssignWeightsWithDifficultLv[#All],2,FALSE),"")</f>
        <v>2</v>
      </c>
    </row>
    <row r="943" spans="1:12" x14ac:dyDescent="0.35">
      <c r="A943" s="122">
        <v>45435.62222222222</v>
      </c>
      <c r="B943" s="129" t="s">
        <v>225</v>
      </c>
      <c r="C943" s="124" t="s">
        <v>12</v>
      </c>
      <c r="D943" s="116" t="s">
        <v>135</v>
      </c>
      <c r="E943" s="123" t="s">
        <v>66</v>
      </c>
      <c r="F943" s="125" t="s">
        <v>51</v>
      </c>
      <c r="G943" s="126" t="s">
        <v>0</v>
      </c>
      <c r="H943" s="73" t="str">
        <f>IF(G943="","NA",IF(G943=J943,"Correct","Incorrect"))</f>
        <v>Correct</v>
      </c>
      <c r="I943" s="127">
        <v>1.2268518518518518E-3</v>
      </c>
      <c r="J943" s="125" t="s">
        <v>0</v>
      </c>
      <c r="K943" s="128"/>
      <c r="L943" s="76">
        <f>IFERROR(VLOOKUP(F943,tblAssignWeightsWithDifficultLv[#All],2,FALSE),"")</f>
        <v>2</v>
      </c>
    </row>
    <row r="944" spans="1:12" x14ac:dyDescent="0.35">
      <c r="A944" s="122">
        <v>45442.495138888888</v>
      </c>
      <c r="B944" s="129" t="s">
        <v>227</v>
      </c>
      <c r="C944" s="124" t="s">
        <v>11</v>
      </c>
      <c r="D944" s="116" t="s">
        <v>135</v>
      </c>
      <c r="E944" s="123" t="s">
        <v>49</v>
      </c>
      <c r="F944" s="125" t="s">
        <v>51</v>
      </c>
      <c r="G944" s="126" t="s">
        <v>4</v>
      </c>
      <c r="H944" s="73" t="str">
        <f>IF(G944="","NA",IF(G944=J944,"Correct","Incorrect"))</f>
        <v>Correct</v>
      </c>
      <c r="I944" s="127">
        <v>1.8402777777777777E-3</v>
      </c>
      <c r="J944" s="125" t="s">
        <v>4</v>
      </c>
      <c r="K944" s="128"/>
      <c r="L944" s="76">
        <f>IFERROR(VLOOKUP(F944,tblAssignWeightsWithDifficultLv[#All],2,FALSE),"")</f>
        <v>2</v>
      </c>
    </row>
    <row r="945" spans="1:12" x14ac:dyDescent="0.35">
      <c r="A945" s="122">
        <v>45442.497916666667</v>
      </c>
      <c r="B945" s="129" t="s">
        <v>227</v>
      </c>
      <c r="C945" s="124" t="s">
        <v>11</v>
      </c>
      <c r="D945" s="116" t="s">
        <v>135</v>
      </c>
      <c r="E945" s="123" t="s">
        <v>49</v>
      </c>
      <c r="F945" s="125" t="s">
        <v>51</v>
      </c>
      <c r="G945" s="126" t="s">
        <v>1</v>
      </c>
      <c r="H945" s="73" t="str">
        <f>IF(G945="","NA",IF(G945=J945,"Correct","Incorrect"))</f>
        <v>Correct</v>
      </c>
      <c r="I945" s="127">
        <v>1.2962962962962963E-3</v>
      </c>
      <c r="J945" s="125" t="s">
        <v>1</v>
      </c>
      <c r="K945" s="128"/>
      <c r="L945" s="76">
        <f>IFERROR(VLOOKUP(F945,tblAssignWeightsWithDifficultLv[#All],2,FALSE),"")</f>
        <v>2</v>
      </c>
    </row>
    <row r="946" spans="1:12" x14ac:dyDescent="0.35">
      <c r="A946" s="122">
        <v>45442.502083333333</v>
      </c>
      <c r="B946" s="129" t="s">
        <v>227</v>
      </c>
      <c r="C946" s="124" t="s">
        <v>11</v>
      </c>
      <c r="D946" s="116" t="s">
        <v>135</v>
      </c>
      <c r="E946" s="123" t="s">
        <v>49</v>
      </c>
      <c r="F946" s="125" t="s">
        <v>51</v>
      </c>
      <c r="G946" s="126" t="s">
        <v>3</v>
      </c>
      <c r="H946" s="73" t="str">
        <f>IF(G946="","NA",IF(G946=J946,"Correct","Incorrect"))</f>
        <v>Correct</v>
      </c>
      <c r="I946" s="127">
        <v>1.8287037037037037E-3</v>
      </c>
      <c r="J946" s="125" t="s">
        <v>3</v>
      </c>
      <c r="K946" s="128"/>
      <c r="L946" s="76">
        <f>IFERROR(VLOOKUP(F946,tblAssignWeightsWithDifficultLv[#All],2,FALSE),"")</f>
        <v>2</v>
      </c>
    </row>
    <row r="947" spans="1:12" x14ac:dyDescent="0.35">
      <c r="A947" s="122">
        <v>45442.503472222219</v>
      </c>
      <c r="B947" s="129" t="s">
        <v>227</v>
      </c>
      <c r="C947" s="124" t="s">
        <v>11</v>
      </c>
      <c r="D947" s="116" t="s">
        <v>135</v>
      </c>
      <c r="E947" s="123" t="s">
        <v>49</v>
      </c>
      <c r="F947" s="125" t="s">
        <v>51</v>
      </c>
      <c r="G947" s="126" t="s">
        <v>1</v>
      </c>
      <c r="H947" s="73" t="str">
        <f>IF(G947="","NA",IF(G947=J947,"Correct","Incorrect"))</f>
        <v>Incorrect</v>
      </c>
      <c r="I947" s="127">
        <v>1.7592592592592592E-3</v>
      </c>
      <c r="J947" s="125" t="s">
        <v>2</v>
      </c>
      <c r="K947" s="128"/>
      <c r="L947" s="76">
        <f>IFERROR(VLOOKUP(F947,tblAssignWeightsWithDifficultLv[#All],2,FALSE),"")</f>
        <v>2</v>
      </c>
    </row>
    <row r="948" spans="1:12" x14ac:dyDescent="0.35">
      <c r="A948" s="122">
        <v>45442.509722222225</v>
      </c>
      <c r="B948" s="129" t="s">
        <v>227</v>
      </c>
      <c r="C948" s="124" t="s">
        <v>11</v>
      </c>
      <c r="D948" s="116" t="s">
        <v>135</v>
      </c>
      <c r="E948" s="123" t="s">
        <v>49</v>
      </c>
      <c r="F948" s="125" t="s">
        <v>51</v>
      </c>
      <c r="G948" s="126" t="s">
        <v>3</v>
      </c>
      <c r="H948" s="73" t="str">
        <f>IF(G948="","NA",IF(G948=J948,"Correct","Incorrect"))</f>
        <v>Correct</v>
      </c>
      <c r="I948" s="127">
        <v>1.1574074074074073E-3</v>
      </c>
      <c r="J948" s="125" t="s">
        <v>3</v>
      </c>
      <c r="K948" s="128"/>
      <c r="L948" s="76">
        <f>IFERROR(VLOOKUP(F948,tblAssignWeightsWithDifficultLv[#All],2,FALSE),"")</f>
        <v>2</v>
      </c>
    </row>
    <row r="949" spans="1:12" x14ac:dyDescent="0.35">
      <c r="A949" s="122">
        <v>45442.511111111111</v>
      </c>
      <c r="B949" s="129" t="s">
        <v>227</v>
      </c>
      <c r="C949" s="124" t="s">
        <v>11</v>
      </c>
      <c r="D949" s="116" t="s">
        <v>135</v>
      </c>
      <c r="E949" s="123" t="s">
        <v>49</v>
      </c>
      <c r="F949" s="125" t="s">
        <v>51</v>
      </c>
      <c r="G949" s="126" t="s">
        <v>4</v>
      </c>
      <c r="H949" s="73" t="str">
        <f>IF(G949="","NA",IF(G949=J949,"Correct","Incorrect"))</f>
        <v>Correct</v>
      </c>
      <c r="I949" s="127">
        <v>1.1111111111111111E-3</v>
      </c>
      <c r="J949" s="125" t="s">
        <v>4</v>
      </c>
      <c r="K949" s="128"/>
      <c r="L949" s="76">
        <f>IFERROR(VLOOKUP(F949,tblAssignWeightsWithDifficultLv[#All],2,FALSE),"")</f>
        <v>2</v>
      </c>
    </row>
    <row r="950" spans="1:12" x14ac:dyDescent="0.35">
      <c r="A950" s="122">
        <v>45442.513888888891</v>
      </c>
      <c r="B950" s="129" t="s">
        <v>227</v>
      </c>
      <c r="C950" s="124" t="s">
        <v>11</v>
      </c>
      <c r="D950" s="116" t="s">
        <v>135</v>
      </c>
      <c r="E950" s="123" t="s">
        <v>49</v>
      </c>
      <c r="F950" s="125" t="s">
        <v>51</v>
      </c>
      <c r="G950" s="126" t="s">
        <v>3</v>
      </c>
      <c r="H950" s="73" t="str">
        <f>IF(G950="","NA",IF(G950=J950,"Correct","Incorrect"))</f>
        <v>Correct</v>
      </c>
      <c r="I950" s="127">
        <v>1.0879629629629629E-3</v>
      </c>
      <c r="J950" s="125" t="s">
        <v>3</v>
      </c>
      <c r="K950" s="128"/>
      <c r="L950" s="76">
        <f>IFERROR(VLOOKUP(F950,tblAssignWeightsWithDifficultLv[#All],2,FALSE),"")</f>
        <v>2</v>
      </c>
    </row>
    <row r="951" spans="1:12" x14ac:dyDescent="0.35">
      <c r="A951" s="122">
        <v>45442.51666666667</v>
      </c>
      <c r="B951" s="129" t="s">
        <v>227</v>
      </c>
      <c r="C951" s="124" t="s">
        <v>11</v>
      </c>
      <c r="D951" s="116" t="s">
        <v>135</v>
      </c>
      <c r="E951" s="123" t="s">
        <v>49</v>
      </c>
      <c r="F951" s="125" t="s">
        <v>51</v>
      </c>
      <c r="G951" s="126" t="s">
        <v>1</v>
      </c>
      <c r="H951" s="73" t="str">
        <f>IF(G951="","NA",IF(G951=J951,"Correct","Incorrect"))</f>
        <v>Incorrect</v>
      </c>
      <c r="I951" s="127">
        <v>5.7870370370370367E-4</v>
      </c>
      <c r="J951" s="125" t="s">
        <v>3</v>
      </c>
      <c r="K951" s="128" t="s">
        <v>226</v>
      </c>
      <c r="L951" s="76">
        <f>IFERROR(VLOOKUP(F951,tblAssignWeightsWithDifficultLv[#All],2,FALSE),"")</f>
        <v>2</v>
      </c>
    </row>
    <row r="952" spans="1:12" x14ac:dyDescent="0.35">
      <c r="A952" s="122">
        <v>45442.519444444442</v>
      </c>
      <c r="B952" s="129" t="s">
        <v>227</v>
      </c>
      <c r="C952" s="124" t="s">
        <v>11</v>
      </c>
      <c r="D952" s="116" t="s">
        <v>135</v>
      </c>
      <c r="E952" s="123" t="s">
        <v>49</v>
      </c>
      <c r="F952" s="125" t="s">
        <v>51</v>
      </c>
      <c r="G952" s="126" t="s">
        <v>1</v>
      </c>
      <c r="H952" s="73" t="str">
        <f>IF(G952="","NA",IF(G952=J952,"Correct","Incorrect"))</f>
        <v>Correct</v>
      </c>
      <c r="I952" s="127">
        <v>8.3333333333333339E-4</v>
      </c>
      <c r="J952" s="125" t="s">
        <v>1</v>
      </c>
      <c r="K952" s="128"/>
      <c r="L952" s="76">
        <f>IFERROR(VLOOKUP(F952,tblAssignWeightsWithDifficultLv[#All],2,FALSE),"")</f>
        <v>2</v>
      </c>
    </row>
    <row r="953" spans="1:12" x14ac:dyDescent="0.35">
      <c r="A953" s="122">
        <v>45442.520138888889</v>
      </c>
      <c r="B953" s="129" t="s">
        <v>227</v>
      </c>
      <c r="C953" s="124" t="s">
        <v>11</v>
      </c>
      <c r="D953" s="116" t="s">
        <v>135</v>
      </c>
      <c r="E953" s="123" t="s">
        <v>49</v>
      </c>
      <c r="F953" s="125" t="s">
        <v>51</v>
      </c>
      <c r="G953" s="126" t="s">
        <v>0</v>
      </c>
      <c r="H953" s="73" t="str">
        <f>IF(G953="","NA",IF(G953=J953,"Correct","Incorrect"))</f>
        <v>Correct</v>
      </c>
      <c r="I953" s="127">
        <v>1.0416666666666667E-3</v>
      </c>
      <c r="J953" s="125" t="s">
        <v>0</v>
      </c>
      <c r="K953" s="128"/>
      <c r="L953" s="76">
        <f>IFERROR(VLOOKUP(F953,tblAssignWeightsWithDifficultLv[#All],2,FALSE),"")</f>
        <v>2</v>
      </c>
    </row>
    <row r="954" spans="1:12" x14ac:dyDescent="0.35">
      <c r="A954" s="122">
        <v>45442.521527777775</v>
      </c>
      <c r="B954" s="129" t="s">
        <v>227</v>
      </c>
      <c r="C954" s="124" t="s">
        <v>11</v>
      </c>
      <c r="D954" s="116" t="s">
        <v>135</v>
      </c>
      <c r="E954" s="123" t="s">
        <v>49</v>
      </c>
      <c r="F954" s="125" t="s">
        <v>51</v>
      </c>
      <c r="G954" s="126" t="s">
        <v>2</v>
      </c>
      <c r="H954" s="73" t="str">
        <f>IF(G954="","NA",IF(G954=J954,"Correct","Incorrect"))</f>
        <v>Correct</v>
      </c>
      <c r="I954" s="127">
        <v>1.1921296296296296E-3</v>
      </c>
      <c r="J954" s="125" t="s">
        <v>2</v>
      </c>
      <c r="K954" s="128"/>
      <c r="L954" s="76">
        <f>IFERROR(VLOOKUP(F954,tblAssignWeightsWithDifficultLv[#All],2,FALSE),"")</f>
        <v>2</v>
      </c>
    </row>
    <row r="955" spans="1:12" x14ac:dyDescent="0.35">
      <c r="A955" s="122">
        <v>45442.522916666669</v>
      </c>
      <c r="B955" s="129" t="s">
        <v>227</v>
      </c>
      <c r="C955" s="124" t="s">
        <v>11</v>
      </c>
      <c r="D955" s="116" t="s">
        <v>135</v>
      </c>
      <c r="E955" s="123" t="s">
        <v>49</v>
      </c>
      <c r="F955" s="125" t="s">
        <v>51</v>
      </c>
      <c r="G955" s="126" t="s">
        <v>2</v>
      </c>
      <c r="H955" s="73" t="str">
        <f>IF(G955="","NA",IF(G955=J955,"Correct","Incorrect"))</f>
        <v>Correct</v>
      </c>
      <c r="I955" s="127">
        <v>1.2037037037037038E-3</v>
      </c>
      <c r="J955" s="125" t="s">
        <v>2</v>
      </c>
      <c r="K955" s="128"/>
      <c r="L955" s="76">
        <f>IFERROR(VLOOKUP(F955,tblAssignWeightsWithDifficultLv[#All],2,FALSE),"")</f>
        <v>2</v>
      </c>
    </row>
    <row r="956" spans="1:12" x14ac:dyDescent="0.35">
      <c r="A956" s="122">
        <v>45442.525000000001</v>
      </c>
      <c r="B956" s="129" t="s">
        <v>227</v>
      </c>
      <c r="C956" s="124" t="s">
        <v>11</v>
      </c>
      <c r="D956" s="116" t="s">
        <v>135</v>
      </c>
      <c r="E956" s="123" t="s">
        <v>49</v>
      </c>
      <c r="F956" s="125" t="s">
        <v>51</v>
      </c>
      <c r="G956" s="126" t="s">
        <v>3</v>
      </c>
      <c r="H956" s="73" t="str">
        <f>IF(G956="","NA",IF(G956=J956,"Correct","Incorrect"))</f>
        <v>Correct</v>
      </c>
      <c r="I956" s="127">
        <v>1.4120370370370369E-3</v>
      </c>
      <c r="J956" s="125" t="s">
        <v>3</v>
      </c>
      <c r="K956" s="128"/>
      <c r="L956" s="76">
        <f>IFERROR(VLOOKUP(F956,tblAssignWeightsWithDifficultLv[#All],2,FALSE),"")</f>
        <v>2</v>
      </c>
    </row>
    <row r="957" spans="1:12" x14ac:dyDescent="0.35">
      <c r="A957" s="122">
        <v>45442.526388888888</v>
      </c>
      <c r="B957" s="129" t="s">
        <v>227</v>
      </c>
      <c r="C957" s="124" t="s">
        <v>11</v>
      </c>
      <c r="D957" s="116" t="s">
        <v>135</v>
      </c>
      <c r="E957" s="123" t="s">
        <v>49</v>
      </c>
      <c r="F957" s="125" t="s">
        <v>51</v>
      </c>
      <c r="G957" s="126" t="s">
        <v>0</v>
      </c>
      <c r="H957" s="73" t="str">
        <f>IF(G957="","NA",IF(G957=J957,"Correct","Incorrect"))</f>
        <v>Correct</v>
      </c>
      <c r="I957" s="127">
        <v>6.7129629629629625E-4</v>
      </c>
      <c r="J957" s="125" t="s">
        <v>0</v>
      </c>
      <c r="K957" s="128"/>
      <c r="L957" s="76">
        <f>IFERROR(VLOOKUP(F957,tblAssignWeightsWithDifficultLv[#All],2,FALSE),"")</f>
        <v>2</v>
      </c>
    </row>
    <row r="958" spans="1:12" x14ac:dyDescent="0.35">
      <c r="A958" s="122">
        <v>45442.52847222222</v>
      </c>
      <c r="B958" s="129" t="s">
        <v>227</v>
      </c>
      <c r="C958" s="124" t="s">
        <v>11</v>
      </c>
      <c r="D958" s="116" t="s">
        <v>135</v>
      </c>
      <c r="E958" s="123" t="s">
        <v>49</v>
      </c>
      <c r="F958" s="125" t="s">
        <v>51</v>
      </c>
      <c r="G958" s="126" t="s">
        <v>0</v>
      </c>
      <c r="H958" s="73" t="str">
        <f>IF(G958="","NA",IF(G958=J958,"Correct","Incorrect"))</f>
        <v>Correct</v>
      </c>
      <c r="I958" s="127">
        <v>1.3194444444444445E-3</v>
      </c>
      <c r="J958" s="125" t="s">
        <v>0</v>
      </c>
      <c r="K958" s="128"/>
      <c r="L958" s="76">
        <f>IFERROR(VLOOKUP(F958,tblAssignWeightsWithDifficultLv[#All],2,FALSE),"")</f>
        <v>2</v>
      </c>
    </row>
    <row r="959" spans="1:12" x14ac:dyDescent="0.35">
      <c r="A959" s="122">
        <v>45447.486805555556</v>
      </c>
      <c r="B959" s="129" t="s">
        <v>231</v>
      </c>
      <c r="C959" s="124" t="s">
        <v>11</v>
      </c>
      <c r="D959" s="116" t="s">
        <v>135</v>
      </c>
      <c r="E959" s="123" t="s">
        <v>49</v>
      </c>
      <c r="F959" s="125" t="s">
        <v>51</v>
      </c>
      <c r="G959" s="126" t="s">
        <v>1</v>
      </c>
      <c r="H959" s="73" t="str">
        <f>IF(G959="","NA",IF(G959=J959,"Correct","Incorrect"))</f>
        <v>Correct</v>
      </c>
      <c r="I959" s="127">
        <v>2.7662037037037039E-3</v>
      </c>
      <c r="J959" s="125" t="s">
        <v>1</v>
      </c>
      <c r="K959" s="128" t="s">
        <v>228</v>
      </c>
      <c r="L959" s="76">
        <f>IFERROR(VLOOKUP(F959,tblAssignWeightsWithDifficultLv[#All],2,FALSE),"")</f>
        <v>2</v>
      </c>
    </row>
    <row r="960" spans="1:12" x14ac:dyDescent="0.35">
      <c r="A960" s="122">
        <v>45447.49722222222</v>
      </c>
      <c r="B960" s="129" t="s">
        <v>231</v>
      </c>
      <c r="C960" s="124" t="s">
        <v>11</v>
      </c>
      <c r="D960" s="116" t="s">
        <v>135</v>
      </c>
      <c r="E960" s="123" t="s">
        <v>49</v>
      </c>
      <c r="F960" s="125" t="s">
        <v>53</v>
      </c>
      <c r="G960" s="126" t="s">
        <v>4</v>
      </c>
      <c r="H960" s="73" t="str">
        <f>IF(G960="","NA",IF(G960=J960,"Correct","Incorrect"))</f>
        <v>Correct</v>
      </c>
      <c r="I960" s="127">
        <v>7.291666666666667E-4</v>
      </c>
      <c r="J960" s="125" t="s">
        <v>4</v>
      </c>
      <c r="K960" s="128"/>
      <c r="L960" s="76">
        <f>IFERROR(VLOOKUP(F960,tblAssignWeightsWithDifficultLv[#All],2,FALSE),"")</f>
        <v>6</v>
      </c>
    </row>
    <row r="961" spans="1:12" x14ac:dyDescent="0.35">
      <c r="A961" s="122">
        <v>45447.498611111114</v>
      </c>
      <c r="B961" s="129" t="s">
        <v>231</v>
      </c>
      <c r="C961" s="124" t="s">
        <v>11</v>
      </c>
      <c r="D961" s="116" t="s">
        <v>135</v>
      </c>
      <c r="E961" s="123" t="s">
        <v>49</v>
      </c>
      <c r="F961" s="125" t="s">
        <v>52</v>
      </c>
      <c r="G961" s="126" t="s">
        <v>3</v>
      </c>
      <c r="H961" s="73" t="str">
        <f>IF(G961="","NA",IF(G961=J961,"Correct","Incorrect"))</f>
        <v>Incorrect</v>
      </c>
      <c r="I961" s="127">
        <v>1.0532407407407407E-3</v>
      </c>
      <c r="J961" s="125" t="s">
        <v>2</v>
      </c>
      <c r="K961" s="128" t="s">
        <v>229</v>
      </c>
      <c r="L961" s="76">
        <f>IFERROR(VLOOKUP(F961,tblAssignWeightsWithDifficultLv[#All],2,FALSE),"")</f>
        <v>4</v>
      </c>
    </row>
    <row r="962" spans="1:12" x14ac:dyDescent="0.35">
      <c r="A962" s="122">
        <v>45447.504861111112</v>
      </c>
      <c r="B962" s="129" t="s">
        <v>231</v>
      </c>
      <c r="C962" s="124" t="s">
        <v>11</v>
      </c>
      <c r="D962" s="116" t="s">
        <v>135</v>
      </c>
      <c r="E962" s="123" t="s">
        <v>49</v>
      </c>
      <c r="F962" s="125" t="s">
        <v>51</v>
      </c>
      <c r="G962" s="126" t="s">
        <v>3</v>
      </c>
      <c r="H962" s="73" t="str">
        <f>IF(G962="","NA",IF(G962=J962,"Correct","Incorrect"))</f>
        <v>Correct</v>
      </c>
      <c r="I962" s="127">
        <v>1.0069444444444444E-3</v>
      </c>
      <c r="J962" s="125" t="s">
        <v>3</v>
      </c>
      <c r="K962" s="128"/>
      <c r="L962" s="76">
        <f>IFERROR(VLOOKUP(F962,tblAssignWeightsWithDifficultLv[#All],2,FALSE),"")</f>
        <v>2</v>
      </c>
    </row>
    <row r="963" spans="1:12" x14ac:dyDescent="0.35">
      <c r="A963" s="122">
        <v>45447.509027777778</v>
      </c>
      <c r="B963" s="129" t="s">
        <v>231</v>
      </c>
      <c r="C963" s="124" t="s">
        <v>11</v>
      </c>
      <c r="D963" s="116" t="s">
        <v>135</v>
      </c>
      <c r="E963" s="123" t="s">
        <v>49</v>
      </c>
      <c r="F963" s="125" t="s">
        <v>51</v>
      </c>
      <c r="G963" s="126" t="s">
        <v>3</v>
      </c>
      <c r="H963" s="73" t="str">
        <f>IF(G963="","NA",IF(G963=J963,"Correct","Incorrect"))</f>
        <v>Correct</v>
      </c>
      <c r="I963" s="127">
        <v>9.4907407407407408E-4</v>
      </c>
      <c r="J963" s="125" t="s">
        <v>3</v>
      </c>
      <c r="K963" s="128"/>
      <c r="L963" s="76">
        <f>IFERROR(VLOOKUP(F963,tblAssignWeightsWithDifficultLv[#All],2,FALSE),"")</f>
        <v>2</v>
      </c>
    </row>
    <row r="964" spans="1:12" x14ac:dyDescent="0.35">
      <c r="A964" s="122">
        <v>45447.511111111111</v>
      </c>
      <c r="B964" s="129" t="s">
        <v>231</v>
      </c>
      <c r="C964" s="124" t="s">
        <v>11</v>
      </c>
      <c r="D964" s="116" t="s">
        <v>135</v>
      </c>
      <c r="E964" s="123" t="s">
        <v>49</v>
      </c>
      <c r="F964" s="125" t="s">
        <v>53</v>
      </c>
      <c r="G964" s="126" t="s">
        <v>4</v>
      </c>
      <c r="H964" s="73" t="str">
        <f>IF(G964="","NA",IF(G964=J964,"Correct","Incorrect"))</f>
        <v>Incorrect</v>
      </c>
      <c r="I964" s="127">
        <v>1.8287037037037037E-3</v>
      </c>
      <c r="J964" s="125" t="s">
        <v>1</v>
      </c>
      <c r="K964" s="128"/>
      <c r="L964" s="76">
        <f>IFERROR(VLOOKUP(F964,tblAssignWeightsWithDifficultLv[#All],2,FALSE),"")</f>
        <v>6</v>
      </c>
    </row>
    <row r="965" spans="1:12" x14ac:dyDescent="0.35">
      <c r="A965" s="122">
        <v>45447.517361111109</v>
      </c>
      <c r="B965" s="129" t="s">
        <v>231</v>
      </c>
      <c r="C965" s="124" t="s">
        <v>11</v>
      </c>
      <c r="D965" s="116" t="s">
        <v>135</v>
      </c>
      <c r="E965" s="123" t="s">
        <v>49</v>
      </c>
      <c r="F965" s="125" t="s">
        <v>53</v>
      </c>
      <c r="G965" s="126" t="s">
        <v>2</v>
      </c>
      <c r="H965" s="73" t="str">
        <f>IF(G965="","NA",IF(G965=J965,"Correct","Incorrect"))</f>
        <v>Incorrect</v>
      </c>
      <c r="I965" s="127">
        <v>2.627314814814815E-3</v>
      </c>
      <c r="J965" s="125" t="s">
        <v>1</v>
      </c>
      <c r="K965" s="128" t="s">
        <v>230</v>
      </c>
      <c r="L965" s="76">
        <f>IFERROR(VLOOKUP(F965,tblAssignWeightsWithDifficultLv[#All],2,FALSE),"")</f>
        <v>6</v>
      </c>
    </row>
    <row r="966" spans="1:12" x14ac:dyDescent="0.35">
      <c r="A966" s="122">
        <v>45447.520833333336</v>
      </c>
      <c r="B966" s="129" t="s">
        <v>231</v>
      </c>
      <c r="C966" s="124" t="s">
        <v>11</v>
      </c>
      <c r="D966" s="116" t="s">
        <v>135</v>
      </c>
      <c r="E966" s="123" t="s">
        <v>49</v>
      </c>
      <c r="F966" s="125" t="s">
        <v>53</v>
      </c>
      <c r="G966" s="126" t="s">
        <v>1</v>
      </c>
      <c r="H966" s="73" t="str">
        <f>IF(G966="","NA",IF(G966=J966,"Correct","Incorrect"))</f>
        <v>Correct</v>
      </c>
      <c r="I966" s="127">
        <v>1.3773148148148147E-3</v>
      </c>
      <c r="J966" s="125" t="s">
        <v>1</v>
      </c>
      <c r="K966" s="128"/>
      <c r="L966" s="76">
        <f>IFERROR(VLOOKUP(F966,tblAssignWeightsWithDifficultLv[#All],2,FALSE),"")</f>
        <v>6</v>
      </c>
    </row>
    <row r="967" spans="1:12" x14ac:dyDescent="0.35">
      <c r="A967" s="122">
        <v>45447.527083333334</v>
      </c>
      <c r="B967" s="129" t="s">
        <v>231</v>
      </c>
      <c r="C967" s="124" t="s">
        <v>11</v>
      </c>
      <c r="D967" s="116" t="s">
        <v>135</v>
      </c>
      <c r="E967" s="123" t="s">
        <v>49</v>
      </c>
      <c r="F967" s="125" t="s">
        <v>51</v>
      </c>
      <c r="G967" s="126" t="s">
        <v>2</v>
      </c>
      <c r="H967" s="73" t="str">
        <f>IF(G967="","NA",IF(G967=J967,"Correct","Incorrect"))</f>
        <v>Correct</v>
      </c>
      <c r="I967" s="127">
        <v>1.5509259259259259E-3</v>
      </c>
      <c r="J967" s="125" t="s">
        <v>2</v>
      </c>
      <c r="K967" s="128"/>
      <c r="L967" s="76">
        <f>IFERROR(VLOOKUP(F967,tblAssignWeightsWithDifficultLv[#All],2,FALSE),"")</f>
        <v>2</v>
      </c>
    </row>
    <row r="968" spans="1:12" x14ac:dyDescent="0.35">
      <c r="A968" s="122">
        <v>45447.529166666667</v>
      </c>
      <c r="B968" s="129" t="s">
        <v>231</v>
      </c>
      <c r="C968" s="124" t="s">
        <v>11</v>
      </c>
      <c r="D968" s="116" t="s">
        <v>135</v>
      </c>
      <c r="E968" s="123" t="s">
        <v>49</v>
      </c>
      <c r="F968" s="125" t="s">
        <v>51</v>
      </c>
      <c r="G968" s="126" t="s">
        <v>2</v>
      </c>
      <c r="H968" s="73" t="str">
        <f>IF(G968="","NA",IF(G968=J968,"Correct","Incorrect"))</f>
        <v>Correct</v>
      </c>
      <c r="I968" s="127">
        <v>7.291666666666667E-4</v>
      </c>
      <c r="J968" s="125" t="s">
        <v>2</v>
      </c>
      <c r="K968" s="128"/>
      <c r="L968" s="76">
        <f>IFERROR(VLOOKUP(F968,tblAssignWeightsWithDifficultLv[#All],2,FALSE),"")</f>
        <v>2</v>
      </c>
    </row>
    <row r="969" spans="1:12" x14ac:dyDescent="0.35">
      <c r="A969" s="122">
        <v>45447.53125</v>
      </c>
      <c r="B969" s="129" t="s">
        <v>231</v>
      </c>
      <c r="C969" s="124" t="s">
        <v>11</v>
      </c>
      <c r="D969" s="116" t="s">
        <v>135</v>
      </c>
      <c r="E969" s="123" t="s">
        <v>49</v>
      </c>
      <c r="F969" s="125" t="s">
        <v>51</v>
      </c>
      <c r="G969" s="126" t="s">
        <v>0</v>
      </c>
      <c r="H969" s="73" t="str">
        <f>IF(G969="","NA",IF(G969=J969,"Correct","Incorrect"))</f>
        <v>Correct</v>
      </c>
      <c r="I969" s="127">
        <v>2.1990740740740742E-3</v>
      </c>
      <c r="J969" s="125" t="s">
        <v>0</v>
      </c>
      <c r="K969" s="128"/>
      <c r="L969" s="76">
        <f>IFERROR(VLOOKUP(F969,tblAssignWeightsWithDifficultLv[#All],2,FALSE),"")</f>
        <v>2</v>
      </c>
    </row>
    <row r="970" spans="1:12" x14ac:dyDescent="0.35">
      <c r="A970" s="122">
        <v>45447.536805555559</v>
      </c>
      <c r="B970" s="129" t="s">
        <v>231</v>
      </c>
      <c r="C970" s="124" t="s">
        <v>11</v>
      </c>
      <c r="D970" s="116" t="s">
        <v>135</v>
      </c>
      <c r="E970" s="123" t="s">
        <v>49</v>
      </c>
      <c r="F970" s="125" t="s">
        <v>51</v>
      </c>
      <c r="G970" s="126" t="s">
        <v>1</v>
      </c>
      <c r="H970" s="73" t="str">
        <f>IF(G970="","NA",IF(G970=J970,"Correct","Incorrect"))</f>
        <v>Correct</v>
      </c>
      <c r="I970" s="127">
        <v>9.9537037037037042E-4</v>
      </c>
      <c r="J970" s="125" t="s">
        <v>1</v>
      </c>
      <c r="K970" s="128"/>
      <c r="L970" s="76">
        <f>IFERROR(VLOOKUP(F970,tblAssignWeightsWithDifficultLv[#All],2,FALSE),"")</f>
        <v>2</v>
      </c>
    </row>
    <row r="971" spans="1:12" x14ac:dyDescent="0.35">
      <c r="A971" s="122">
        <v>45447.538194444445</v>
      </c>
      <c r="B971" s="129" t="s">
        <v>231</v>
      </c>
      <c r="C971" s="124" t="s">
        <v>11</v>
      </c>
      <c r="D971" s="116" t="s">
        <v>135</v>
      </c>
      <c r="E971" s="123" t="s">
        <v>49</v>
      </c>
      <c r="F971" s="125" t="s">
        <v>52</v>
      </c>
      <c r="G971" s="126" t="s">
        <v>0</v>
      </c>
      <c r="H971" s="73" t="str">
        <f>IF(G971="","NA",IF(G971=J971,"Correct","Incorrect"))</f>
        <v>Correct</v>
      </c>
      <c r="I971" s="127">
        <v>1.3425925925925925E-3</v>
      </c>
      <c r="J971" s="125" t="s">
        <v>0</v>
      </c>
      <c r="K971" s="128"/>
      <c r="L971" s="76">
        <f>IFERROR(VLOOKUP(F971,tblAssignWeightsWithDifficultLv[#All],2,FALSE),"")</f>
        <v>4</v>
      </c>
    </row>
    <row r="972" spans="1:12" x14ac:dyDescent="0.35">
      <c r="A972" s="122">
        <v>45447.540277777778</v>
      </c>
      <c r="B972" s="129" t="s">
        <v>231</v>
      </c>
      <c r="C972" s="124" t="s">
        <v>11</v>
      </c>
      <c r="D972" s="116" t="s">
        <v>135</v>
      </c>
      <c r="E972" s="123" t="s">
        <v>49</v>
      </c>
      <c r="F972" s="125" t="s">
        <v>51</v>
      </c>
      <c r="G972" s="126" t="s">
        <v>2</v>
      </c>
      <c r="H972" s="73" t="str">
        <f>IF(G972="","NA",IF(G972=J972,"Correct","Incorrect"))</f>
        <v>Correct</v>
      </c>
      <c r="I972" s="127">
        <v>8.3333333333333339E-4</v>
      </c>
      <c r="J972" s="125" t="s">
        <v>2</v>
      </c>
      <c r="K972" s="128"/>
      <c r="L972" s="76">
        <f>IFERROR(VLOOKUP(F972,tblAssignWeightsWithDifficultLv[#All],2,FALSE),"")</f>
        <v>2</v>
      </c>
    </row>
    <row r="973" spans="1:12" x14ac:dyDescent="0.35">
      <c r="A973" s="122">
        <v>45447.540972222225</v>
      </c>
      <c r="B973" s="129" t="s">
        <v>231</v>
      </c>
      <c r="C973" s="124" t="s">
        <v>11</v>
      </c>
      <c r="D973" s="116" t="s">
        <v>135</v>
      </c>
      <c r="E973" s="123" t="s">
        <v>49</v>
      </c>
      <c r="F973" s="125" t="s">
        <v>51</v>
      </c>
      <c r="G973" s="126" t="s">
        <v>2</v>
      </c>
      <c r="H973" s="73" t="str">
        <f>IF(G973="","NA",IF(G973=J973,"Correct","Incorrect"))</f>
        <v>Correct</v>
      </c>
      <c r="I973" s="127">
        <v>9.2592592592592596E-4</v>
      </c>
      <c r="J973" s="125" t="s">
        <v>2</v>
      </c>
      <c r="K973" s="128"/>
      <c r="L973" s="76">
        <f>IFERROR(VLOOKUP(F973,tblAssignWeightsWithDifficultLv[#All],2,FALSE),"")</f>
        <v>2</v>
      </c>
    </row>
    <row r="974" spans="1:12" x14ac:dyDescent="0.35">
      <c r="A974" s="122">
        <v>45447.677777777775</v>
      </c>
      <c r="B974" s="129" t="s">
        <v>232</v>
      </c>
      <c r="C974" s="124" t="s">
        <v>12</v>
      </c>
      <c r="D974" s="116" t="s">
        <v>135</v>
      </c>
      <c r="E974" s="123" t="s">
        <v>49</v>
      </c>
      <c r="F974" s="125" t="s">
        <v>51</v>
      </c>
      <c r="G974" s="126" t="s">
        <v>0</v>
      </c>
      <c r="H974" s="73" t="str">
        <f>IF(G974="","NA",IF(G974=J974,"Correct","Incorrect"))</f>
        <v>Correct</v>
      </c>
      <c r="I974" s="127">
        <v>7.0601851851851847E-4</v>
      </c>
      <c r="J974" s="125" t="s">
        <v>0</v>
      </c>
      <c r="K974" s="128"/>
      <c r="L974" s="76">
        <f>IFERROR(VLOOKUP(F974,tblAssignWeightsWithDifficultLv[#All],2,FALSE),"")</f>
        <v>2</v>
      </c>
    </row>
    <row r="975" spans="1:12" x14ac:dyDescent="0.35">
      <c r="A975" s="122">
        <v>45447.678472222222</v>
      </c>
      <c r="B975" s="129" t="s">
        <v>232</v>
      </c>
      <c r="C975" s="124" t="s">
        <v>12</v>
      </c>
      <c r="D975" s="116" t="s">
        <v>135</v>
      </c>
      <c r="E975" s="123" t="s">
        <v>49</v>
      </c>
      <c r="F975" s="125" t="s">
        <v>51</v>
      </c>
      <c r="G975" s="126" t="s">
        <v>0</v>
      </c>
      <c r="H975" s="73" t="str">
        <f>IF(G975="","NA",IF(G975=J975,"Correct","Incorrect"))</f>
        <v>Correct</v>
      </c>
      <c r="I975" s="127">
        <v>6.5972222222222224E-4</v>
      </c>
      <c r="J975" s="125" t="s">
        <v>0</v>
      </c>
      <c r="K975" s="128"/>
      <c r="L975" s="76">
        <f>IFERROR(VLOOKUP(F975,tblAssignWeightsWithDifficultLv[#All],2,FALSE),"")</f>
        <v>2</v>
      </c>
    </row>
    <row r="976" spans="1:12" x14ac:dyDescent="0.35">
      <c r="A976" s="122">
        <v>45447.679861111108</v>
      </c>
      <c r="B976" s="129" t="s">
        <v>232</v>
      </c>
      <c r="C976" s="124" t="s">
        <v>12</v>
      </c>
      <c r="D976" s="116" t="s">
        <v>135</v>
      </c>
      <c r="E976" s="123" t="s">
        <v>49</v>
      </c>
      <c r="F976" s="125" t="s">
        <v>51</v>
      </c>
      <c r="G976" s="126" t="s">
        <v>0</v>
      </c>
      <c r="H976" s="73" t="str">
        <f>IF(G976="","NA",IF(G976=J976,"Correct","Incorrect"))</f>
        <v>Correct</v>
      </c>
      <c r="I976" s="127">
        <v>9.4907407407407408E-4</v>
      </c>
      <c r="J976" s="125" t="s">
        <v>0</v>
      </c>
      <c r="K976" s="128"/>
      <c r="L976" s="76">
        <f>IFERROR(VLOOKUP(F976,tblAssignWeightsWithDifficultLv[#All],2,FALSE),"")</f>
        <v>2</v>
      </c>
    </row>
    <row r="977" spans="1:12" x14ac:dyDescent="0.35">
      <c r="A977" s="122">
        <v>45447.681250000001</v>
      </c>
      <c r="B977" s="129" t="s">
        <v>232</v>
      </c>
      <c r="C977" s="124" t="s">
        <v>12</v>
      </c>
      <c r="D977" s="116" t="s">
        <v>135</v>
      </c>
      <c r="E977" s="123" t="s">
        <v>49</v>
      </c>
      <c r="F977" s="125" t="s">
        <v>51</v>
      </c>
      <c r="G977" s="126" t="s">
        <v>0</v>
      </c>
      <c r="H977" s="73" t="str">
        <f>IF(G977="","NA",IF(G977=J977,"Correct","Incorrect"))</f>
        <v>Correct</v>
      </c>
      <c r="I977" s="127">
        <v>6.7129629629629625E-4</v>
      </c>
      <c r="J977" s="125" t="s">
        <v>0</v>
      </c>
      <c r="K977" s="128"/>
      <c r="L977" s="76">
        <f>IFERROR(VLOOKUP(F977,tblAssignWeightsWithDifficultLv[#All],2,FALSE),"")</f>
        <v>2</v>
      </c>
    </row>
    <row r="978" spans="1:12" x14ac:dyDescent="0.35">
      <c r="A978" s="122">
        <v>45447.681944444441</v>
      </c>
      <c r="B978" s="129" t="s">
        <v>232</v>
      </c>
      <c r="C978" s="124" t="s">
        <v>12</v>
      </c>
      <c r="D978" s="116" t="s">
        <v>135</v>
      </c>
      <c r="E978" s="123" t="s">
        <v>49</v>
      </c>
      <c r="F978" s="125" t="s">
        <v>51</v>
      </c>
      <c r="G978" s="126" t="s">
        <v>3</v>
      </c>
      <c r="H978" s="73" t="str">
        <f>IF(G978="","NA",IF(G978=J978,"Correct","Incorrect"))</f>
        <v>Correct</v>
      </c>
      <c r="I978" s="127">
        <v>8.1018518518518516E-4</v>
      </c>
      <c r="J978" s="125" t="s">
        <v>3</v>
      </c>
      <c r="K978" s="128"/>
      <c r="L978" s="76">
        <f>IFERROR(VLOOKUP(F978,tblAssignWeightsWithDifficultLv[#All],2,FALSE),"")</f>
        <v>2</v>
      </c>
    </row>
    <row r="979" spans="1:12" x14ac:dyDescent="0.35">
      <c r="A979" s="122">
        <v>45447.683333333334</v>
      </c>
      <c r="B979" s="129" t="s">
        <v>232</v>
      </c>
      <c r="C979" s="124" t="s">
        <v>12</v>
      </c>
      <c r="D979" s="116" t="s">
        <v>135</v>
      </c>
      <c r="E979" s="123" t="s">
        <v>49</v>
      </c>
      <c r="F979" s="125" t="s">
        <v>51</v>
      </c>
      <c r="G979" s="126" t="s">
        <v>2</v>
      </c>
      <c r="H979" s="73" t="str">
        <f>IF(G979="","NA",IF(G979=J979,"Correct","Incorrect"))</f>
        <v>Correct</v>
      </c>
      <c r="I979" s="127">
        <v>1.0879629629629629E-3</v>
      </c>
      <c r="J979" s="125" t="s">
        <v>2</v>
      </c>
      <c r="K979" s="128"/>
      <c r="L979" s="76">
        <f>IFERROR(VLOOKUP(F979,tblAssignWeightsWithDifficultLv[#All],2,FALSE),"")</f>
        <v>2</v>
      </c>
    </row>
    <row r="980" spans="1:12" x14ac:dyDescent="0.35">
      <c r="A980" s="122">
        <v>45447.684027777781</v>
      </c>
      <c r="B980" s="129" t="s">
        <v>232</v>
      </c>
      <c r="C980" s="124" t="s">
        <v>12</v>
      </c>
      <c r="D980" s="116" t="s">
        <v>135</v>
      </c>
      <c r="E980" s="123" t="s">
        <v>49</v>
      </c>
      <c r="F980" s="125" t="s">
        <v>51</v>
      </c>
      <c r="G980" s="126" t="s">
        <v>4</v>
      </c>
      <c r="H980" s="73" t="str">
        <f>IF(G980="","NA",IF(G980=J980,"Correct","Incorrect"))</f>
        <v>Correct</v>
      </c>
      <c r="I980" s="127">
        <v>7.5231481481481482E-4</v>
      </c>
      <c r="J980" s="125" t="s">
        <v>4</v>
      </c>
      <c r="K980" s="128"/>
      <c r="L980" s="76">
        <f>IFERROR(VLOOKUP(F980,tblAssignWeightsWithDifficultLv[#All],2,FALSE),"")</f>
        <v>2</v>
      </c>
    </row>
    <row r="981" spans="1:12" x14ac:dyDescent="0.35">
      <c r="A981" s="122">
        <v>45447.68472222222</v>
      </c>
      <c r="B981" s="129" t="s">
        <v>232</v>
      </c>
      <c r="C981" s="124" t="s">
        <v>12</v>
      </c>
      <c r="D981" s="116" t="s">
        <v>135</v>
      </c>
      <c r="E981" s="123" t="s">
        <v>49</v>
      </c>
      <c r="F981" s="125" t="s">
        <v>51</v>
      </c>
      <c r="G981" s="126" t="s">
        <v>4</v>
      </c>
      <c r="H981" s="73" t="str">
        <f>IF(G981="","NA",IF(G981=J981,"Correct","Incorrect"))</f>
        <v>Correct</v>
      </c>
      <c r="I981" s="127">
        <v>8.6805555555555551E-4</v>
      </c>
      <c r="J981" s="125" t="s">
        <v>4</v>
      </c>
      <c r="K981" s="128"/>
      <c r="L981" s="76">
        <f>IFERROR(VLOOKUP(F981,tblAssignWeightsWithDifficultLv[#All],2,FALSE),"")</f>
        <v>2</v>
      </c>
    </row>
    <row r="982" spans="1:12" x14ac:dyDescent="0.35">
      <c r="A982" s="122">
        <v>45447.686111111114</v>
      </c>
      <c r="B982" s="129" t="s">
        <v>232</v>
      </c>
      <c r="C982" s="124" t="s">
        <v>12</v>
      </c>
      <c r="D982" s="116" t="s">
        <v>135</v>
      </c>
      <c r="E982" s="123" t="s">
        <v>49</v>
      </c>
      <c r="F982" s="125" t="s">
        <v>51</v>
      </c>
      <c r="G982" s="126" t="s">
        <v>2</v>
      </c>
      <c r="H982" s="73" t="str">
        <f>IF(G982="","NA",IF(G982=J982,"Correct","Incorrect"))</f>
        <v>Correct</v>
      </c>
      <c r="I982" s="127">
        <v>1.2847222222222223E-3</v>
      </c>
      <c r="J982" s="125" t="s">
        <v>2</v>
      </c>
      <c r="K982" s="128"/>
      <c r="L982" s="76">
        <f>IFERROR(VLOOKUP(F982,tblAssignWeightsWithDifficultLv[#All],2,FALSE),"")</f>
        <v>2</v>
      </c>
    </row>
    <row r="983" spans="1:12" x14ac:dyDescent="0.35">
      <c r="A983" s="122">
        <v>45447.686805555553</v>
      </c>
      <c r="B983" s="129" t="s">
        <v>232</v>
      </c>
      <c r="C983" s="124" t="s">
        <v>12</v>
      </c>
      <c r="D983" s="116" t="s">
        <v>135</v>
      </c>
      <c r="E983" s="123" t="s">
        <v>49</v>
      </c>
      <c r="F983" s="125" t="s">
        <v>51</v>
      </c>
      <c r="G983" s="126" t="s">
        <v>3</v>
      </c>
      <c r="H983" s="73" t="str">
        <f>IF(G983="","NA",IF(G983=J983,"Correct","Incorrect"))</f>
        <v>Correct</v>
      </c>
      <c r="I983" s="127">
        <v>3.0092592592592595E-4</v>
      </c>
      <c r="J983" s="125" t="s">
        <v>3</v>
      </c>
      <c r="K983" s="128"/>
      <c r="L983" s="76">
        <f>IFERROR(VLOOKUP(F983,tblAssignWeightsWithDifficultLv[#All],2,FALSE),"")</f>
        <v>2</v>
      </c>
    </row>
    <row r="984" spans="1:12" x14ac:dyDescent="0.35">
      <c r="A984" s="122">
        <v>45447.6875</v>
      </c>
      <c r="B984" s="129" t="s">
        <v>232</v>
      </c>
      <c r="C984" s="124" t="s">
        <v>12</v>
      </c>
      <c r="D984" s="116" t="s">
        <v>135</v>
      </c>
      <c r="E984" s="123" t="s">
        <v>49</v>
      </c>
      <c r="F984" s="125" t="s">
        <v>51</v>
      </c>
      <c r="G984" s="126" t="s">
        <v>3</v>
      </c>
      <c r="H984" s="73" t="str">
        <f>IF(G984="","NA",IF(G984=J984,"Correct","Incorrect"))</f>
        <v>Correct</v>
      </c>
      <c r="I984" s="127">
        <v>8.7962962962962962E-4</v>
      </c>
      <c r="J984" s="125" t="s">
        <v>3</v>
      </c>
      <c r="K984" s="128"/>
      <c r="L984" s="76">
        <f>IFERROR(VLOOKUP(F984,tblAssignWeightsWithDifficultLv[#All],2,FALSE),"")</f>
        <v>2</v>
      </c>
    </row>
    <row r="985" spans="1:12" x14ac:dyDescent="0.35">
      <c r="A985" s="122">
        <v>45447.688888888886</v>
      </c>
      <c r="B985" s="129" t="s">
        <v>232</v>
      </c>
      <c r="C985" s="124" t="s">
        <v>12</v>
      </c>
      <c r="D985" s="116" t="s">
        <v>135</v>
      </c>
      <c r="E985" s="123" t="s">
        <v>49</v>
      </c>
      <c r="F985" s="125" t="s">
        <v>51</v>
      </c>
      <c r="G985" s="126" t="s">
        <v>2</v>
      </c>
      <c r="H985" s="73" t="str">
        <f>IF(G985="","NA",IF(G985=J985,"Correct","Incorrect"))</f>
        <v>Correct</v>
      </c>
      <c r="I985" s="127">
        <v>9.6064814814814819E-4</v>
      </c>
      <c r="J985" s="125" t="s">
        <v>2</v>
      </c>
      <c r="K985" s="128"/>
      <c r="L985" s="76">
        <f>IFERROR(VLOOKUP(F985,tblAssignWeightsWithDifficultLv[#All],2,FALSE),"")</f>
        <v>2</v>
      </c>
    </row>
    <row r="986" spans="1:12" x14ac:dyDescent="0.35">
      <c r="A986" s="122">
        <v>45447.689583333333</v>
      </c>
      <c r="B986" s="129" t="s">
        <v>232</v>
      </c>
      <c r="C986" s="124" t="s">
        <v>12</v>
      </c>
      <c r="D986" s="116" t="s">
        <v>135</v>
      </c>
      <c r="E986" s="123" t="s">
        <v>49</v>
      </c>
      <c r="F986" s="125" t="s">
        <v>51</v>
      </c>
      <c r="G986" s="126" t="s">
        <v>2</v>
      </c>
      <c r="H986" s="73" t="str">
        <f>IF(G986="","NA",IF(G986=J986,"Correct","Incorrect"))</f>
        <v>Correct</v>
      </c>
      <c r="I986" s="127">
        <v>4.861111111111111E-4</v>
      </c>
      <c r="J986" s="125" t="s">
        <v>2</v>
      </c>
      <c r="K986" s="128"/>
      <c r="L986" s="76">
        <f>IFERROR(VLOOKUP(F986,tblAssignWeightsWithDifficultLv[#All],2,FALSE),"")</f>
        <v>2</v>
      </c>
    </row>
    <row r="987" spans="1:12" x14ac:dyDescent="0.35">
      <c r="A987" s="122">
        <v>45447.69027777778</v>
      </c>
      <c r="B987" s="129" t="s">
        <v>232</v>
      </c>
      <c r="C987" s="124" t="s">
        <v>12</v>
      </c>
      <c r="D987" s="116" t="s">
        <v>135</v>
      </c>
      <c r="E987" s="123" t="s">
        <v>49</v>
      </c>
      <c r="F987" s="125" t="s">
        <v>51</v>
      </c>
      <c r="G987" s="126" t="s">
        <v>0</v>
      </c>
      <c r="H987" s="73" t="str">
        <f>IF(G987="","NA",IF(G987=J987,"Correct","Incorrect"))</f>
        <v>Correct</v>
      </c>
      <c r="I987" s="127">
        <v>6.018518518518519E-4</v>
      </c>
      <c r="J987" s="125" t="s">
        <v>0</v>
      </c>
      <c r="K987" s="128"/>
      <c r="L987" s="76">
        <f>IFERROR(VLOOKUP(F987,tblAssignWeightsWithDifficultLv[#All],2,FALSE),"")</f>
        <v>2</v>
      </c>
    </row>
    <row r="988" spans="1:12" x14ac:dyDescent="0.35">
      <c r="A988" s="122">
        <v>45447.691666666666</v>
      </c>
      <c r="B988" s="129" t="s">
        <v>232</v>
      </c>
      <c r="C988" s="124" t="s">
        <v>12</v>
      </c>
      <c r="D988" s="116" t="s">
        <v>135</v>
      </c>
      <c r="E988" s="123" t="s">
        <v>49</v>
      </c>
      <c r="F988" s="125" t="s">
        <v>51</v>
      </c>
      <c r="G988" s="126" t="s">
        <v>0</v>
      </c>
      <c r="H988" s="73" t="str">
        <f>IF(G988="","NA",IF(G988=J988,"Correct","Incorrect"))</f>
        <v>Correct</v>
      </c>
      <c r="I988" s="127">
        <v>1.5740740740740741E-3</v>
      </c>
      <c r="J988" s="125" t="s">
        <v>0</v>
      </c>
      <c r="K988" s="128"/>
      <c r="L988" s="76">
        <f>IFERROR(VLOOKUP(F988,tblAssignWeightsWithDifficultLv[#All],2,FALSE),"")</f>
        <v>2</v>
      </c>
    </row>
    <row r="989" spans="1:12" x14ac:dyDescent="0.35">
      <c r="A989" s="122">
        <v>45448.486805555556</v>
      </c>
      <c r="B989" s="129" t="s">
        <v>233</v>
      </c>
      <c r="C989" s="124" t="s">
        <v>12</v>
      </c>
      <c r="D989" s="116" t="s">
        <v>135</v>
      </c>
      <c r="E989" s="123" t="s">
        <v>49</v>
      </c>
      <c r="F989" s="125" t="s">
        <v>53</v>
      </c>
      <c r="G989" s="126" t="s">
        <v>2</v>
      </c>
      <c r="H989" s="73" t="str">
        <f>IF(G989="","NA",IF(G989=J989,"Correct","Incorrect"))</f>
        <v>Incorrect</v>
      </c>
      <c r="I989" s="127">
        <v>1.9328703703703704E-3</v>
      </c>
      <c r="J989" s="125" t="s">
        <v>4</v>
      </c>
      <c r="K989" s="128"/>
      <c r="L989" s="76">
        <f>IFERROR(VLOOKUP(F989,tblAssignWeightsWithDifficultLv[#All],2,FALSE),"")</f>
        <v>6</v>
      </c>
    </row>
    <row r="990" spans="1:12" x14ac:dyDescent="0.35">
      <c r="A990" s="122">
        <v>45448.491666666669</v>
      </c>
      <c r="B990" s="129" t="s">
        <v>233</v>
      </c>
      <c r="C990" s="124" t="s">
        <v>12</v>
      </c>
      <c r="D990" s="116" t="s">
        <v>135</v>
      </c>
      <c r="E990" s="123" t="s">
        <v>49</v>
      </c>
      <c r="F990" s="125" t="s">
        <v>51</v>
      </c>
      <c r="G990" s="126" t="s">
        <v>2</v>
      </c>
      <c r="H990" s="73" t="str">
        <f>IF(G990="","NA",IF(G990=J990,"Correct","Incorrect"))</f>
        <v>Correct</v>
      </c>
      <c r="I990" s="127">
        <v>1.4467592592592592E-3</v>
      </c>
      <c r="J990" s="125" t="s">
        <v>2</v>
      </c>
      <c r="K990" s="128"/>
      <c r="L990" s="76">
        <f>IFERROR(VLOOKUP(F990,tblAssignWeightsWithDifficultLv[#All],2,FALSE),"")</f>
        <v>2</v>
      </c>
    </row>
    <row r="991" spans="1:12" x14ac:dyDescent="0.35">
      <c r="A991" s="122">
        <v>45448.494444444441</v>
      </c>
      <c r="B991" s="129" t="s">
        <v>233</v>
      </c>
      <c r="C991" s="124" t="s">
        <v>12</v>
      </c>
      <c r="D991" s="116" t="s">
        <v>135</v>
      </c>
      <c r="E991" s="123" t="s">
        <v>49</v>
      </c>
      <c r="F991" s="125" t="s">
        <v>51</v>
      </c>
      <c r="G991" s="126" t="s">
        <v>1</v>
      </c>
      <c r="H991" s="73" t="str">
        <f>IF(G991="","NA",IF(G991=J991,"Correct","Incorrect"))</f>
        <v>Correct</v>
      </c>
      <c r="I991" s="127">
        <v>1.7824074074074075E-3</v>
      </c>
      <c r="J991" s="125" t="s">
        <v>1</v>
      </c>
      <c r="K991" s="128"/>
      <c r="L991" s="76">
        <f>IFERROR(VLOOKUP(F991,tblAssignWeightsWithDifficultLv[#All],2,FALSE),"")</f>
        <v>2</v>
      </c>
    </row>
    <row r="992" spans="1:12" x14ac:dyDescent="0.35">
      <c r="A992" s="122">
        <v>45448.49722222222</v>
      </c>
      <c r="B992" s="129" t="s">
        <v>233</v>
      </c>
      <c r="C992" s="124" t="s">
        <v>12</v>
      </c>
      <c r="D992" s="116" t="s">
        <v>135</v>
      </c>
      <c r="E992" s="123" t="s">
        <v>49</v>
      </c>
      <c r="F992" s="125" t="s">
        <v>51</v>
      </c>
      <c r="G992" s="126" t="s">
        <v>1</v>
      </c>
      <c r="H992" s="73" t="str">
        <f>IF(G992="","NA",IF(G992=J992,"Correct","Incorrect"))</f>
        <v>Correct</v>
      </c>
      <c r="I992" s="127">
        <v>9.837962962962962E-4</v>
      </c>
      <c r="J992" s="125" t="s">
        <v>1</v>
      </c>
      <c r="K992" s="128"/>
      <c r="L992" s="76">
        <f>IFERROR(VLOOKUP(F992,tblAssignWeightsWithDifficultLv[#All],2,FALSE),"")</f>
        <v>2</v>
      </c>
    </row>
    <row r="993" spans="1:12" x14ac:dyDescent="0.35">
      <c r="A993" s="122">
        <v>45448.499305555553</v>
      </c>
      <c r="B993" s="129" t="s">
        <v>233</v>
      </c>
      <c r="C993" s="124" t="s">
        <v>12</v>
      </c>
      <c r="D993" s="116" t="s">
        <v>135</v>
      </c>
      <c r="E993" s="123" t="s">
        <v>49</v>
      </c>
      <c r="F993" s="125" t="s">
        <v>51</v>
      </c>
      <c r="G993" s="126" t="s">
        <v>2</v>
      </c>
      <c r="H993" s="73" t="str">
        <f>IF(G993="","NA",IF(G993=J993,"Correct","Incorrect"))</f>
        <v>Correct</v>
      </c>
      <c r="I993" s="127">
        <v>2.0601851851851853E-3</v>
      </c>
      <c r="J993" s="125" t="s">
        <v>2</v>
      </c>
      <c r="K993" s="128"/>
      <c r="L993" s="76">
        <f>IFERROR(VLOOKUP(F993,tblAssignWeightsWithDifficultLv[#All],2,FALSE),"")</f>
        <v>2</v>
      </c>
    </row>
    <row r="994" spans="1:12" x14ac:dyDescent="0.35">
      <c r="A994" s="122">
        <v>45448.637499999997</v>
      </c>
      <c r="B994" s="129" t="s">
        <v>233</v>
      </c>
      <c r="C994" s="124" t="s">
        <v>12</v>
      </c>
      <c r="D994" s="116" t="s">
        <v>135</v>
      </c>
      <c r="E994" s="123" t="s">
        <v>49</v>
      </c>
      <c r="F994" s="125" t="s">
        <v>51</v>
      </c>
      <c r="G994" s="126" t="s">
        <v>1</v>
      </c>
      <c r="H994" s="73" t="str">
        <f>IF(G994="","NA",IF(G994=J994,"Correct","Incorrect"))</f>
        <v>Incorrect</v>
      </c>
      <c r="I994" s="127">
        <v>9.7222222222222219E-4</v>
      </c>
      <c r="J994" s="125" t="s">
        <v>2</v>
      </c>
      <c r="K994" s="128"/>
      <c r="L994" s="76">
        <f>IFERROR(VLOOKUP(F994,tblAssignWeightsWithDifficultLv[#All],2,FALSE),"")</f>
        <v>2</v>
      </c>
    </row>
    <row r="995" spans="1:12" x14ac:dyDescent="0.35">
      <c r="A995" s="122">
        <v>45448.63958333333</v>
      </c>
      <c r="B995" s="129" t="s">
        <v>233</v>
      </c>
      <c r="C995" s="124" t="s">
        <v>12</v>
      </c>
      <c r="D995" s="116" t="s">
        <v>135</v>
      </c>
      <c r="E995" s="123" t="s">
        <v>49</v>
      </c>
      <c r="F995" s="125" t="s">
        <v>51</v>
      </c>
      <c r="G995" s="126" t="s">
        <v>0</v>
      </c>
      <c r="H995" s="73" t="str">
        <f>IF(G995="","NA",IF(G995=J995,"Correct","Incorrect"))</f>
        <v>Incorrect</v>
      </c>
      <c r="I995" s="127">
        <v>9.6064814814814819E-4</v>
      </c>
      <c r="J995" s="125" t="s">
        <v>4</v>
      </c>
      <c r="K995" s="128"/>
      <c r="L995" s="76">
        <f>IFERROR(VLOOKUP(F995,tblAssignWeightsWithDifficultLv[#All],2,FALSE),"")</f>
        <v>2</v>
      </c>
    </row>
    <row r="996" spans="1:12" x14ac:dyDescent="0.35">
      <c r="A996" s="122">
        <v>45448.64166666667</v>
      </c>
      <c r="B996" s="129" t="s">
        <v>233</v>
      </c>
      <c r="C996" s="124" t="s">
        <v>12</v>
      </c>
      <c r="D996" s="116" t="s">
        <v>135</v>
      </c>
      <c r="E996" s="123" t="s">
        <v>49</v>
      </c>
      <c r="F996" s="125" t="s">
        <v>53</v>
      </c>
      <c r="G996" s="126" t="s">
        <v>0</v>
      </c>
      <c r="H996" s="73" t="str">
        <f>IF(G996="","NA",IF(G996=J996,"Correct","Incorrect"))</f>
        <v>Incorrect</v>
      </c>
      <c r="I996" s="127">
        <v>1.4004629629629629E-3</v>
      </c>
      <c r="J996" s="125" t="s">
        <v>4</v>
      </c>
      <c r="K996" s="128"/>
      <c r="L996" s="76">
        <f>IFERROR(VLOOKUP(F996,tblAssignWeightsWithDifficultLv[#All],2,FALSE),"")</f>
        <v>6</v>
      </c>
    </row>
    <row r="997" spans="1:12" x14ac:dyDescent="0.35">
      <c r="A997" s="122">
        <v>45448.643750000003</v>
      </c>
      <c r="B997" s="129" t="s">
        <v>233</v>
      </c>
      <c r="C997" s="124" t="s">
        <v>12</v>
      </c>
      <c r="D997" s="116" t="s">
        <v>135</v>
      </c>
      <c r="E997" s="123" t="s">
        <v>49</v>
      </c>
      <c r="F997" s="125" t="s">
        <v>53</v>
      </c>
      <c r="G997" s="126" t="s">
        <v>4</v>
      </c>
      <c r="H997" s="73" t="str">
        <f>IF(G997="","NA",IF(G997=J997,"Correct","Incorrect"))</f>
        <v>Correct</v>
      </c>
      <c r="I997" s="127">
        <v>1.0763888888888889E-3</v>
      </c>
      <c r="J997" s="125" t="s">
        <v>4</v>
      </c>
      <c r="K997" s="128"/>
      <c r="L997" s="76">
        <f>IFERROR(VLOOKUP(F997,tblAssignWeightsWithDifficultLv[#All],2,FALSE),"")</f>
        <v>6</v>
      </c>
    </row>
    <row r="998" spans="1:12" x14ac:dyDescent="0.35">
      <c r="A998" s="122">
        <v>45448.647916666669</v>
      </c>
      <c r="B998" s="129" t="s">
        <v>233</v>
      </c>
      <c r="C998" s="124" t="s">
        <v>12</v>
      </c>
      <c r="D998" s="116" t="s">
        <v>135</v>
      </c>
      <c r="E998" s="123" t="s">
        <v>49</v>
      </c>
      <c r="F998" s="125" t="s">
        <v>53</v>
      </c>
      <c r="G998" s="126" t="s">
        <v>1</v>
      </c>
      <c r="H998" s="73" t="str">
        <f>IF(G998="","NA",IF(G998=J998,"Correct","Incorrect"))</f>
        <v>Correct</v>
      </c>
      <c r="I998" s="127">
        <v>1.7013888888888888E-3</v>
      </c>
      <c r="J998" s="125" t="s">
        <v>1</v>
      </c>
      <c r="K998" s="128"/>
      <c r="L998" s="76">
        <f>IFERROR(VLOOKUP(F998,tblAssignWeightsWithDifficultLv[#All],2,FALSE),"")</f>
        <v>6</v>
      </c>
    </row>
    <row r="999" spans="1:12" x14ac:dyDescent="0.35">
      <c r="A999" s="122">
        <v>45448.648611111108</v>
      </c>
      <c r="B999" s="129" t="s">
        <v>233</v>
      </c>
      <c r="C999" s="124" t="s">
        <v>12</v>
      </c>
      <c r="D999" s="116" t="s">
        <v>135</v>
      </c>
      <c r="E999" s="123" t="s">
        <v>49</v>
      </c>
      <c r="F999" s="125" t="s">
        <v>51</v>
      </c>
      <c r="G999" s="126" t="s">
        <v>1</v>
      </c>
      <c r="H999" s="73" t="str">
        <f>IF(G999="","NA",IF(G999=J999,"Correct","Incorrect"))</f>
        <v>Correct</v>
      </c>
      <c r="I999" s="127">
        <v>7.1759259259259259E-4</v>
      </c>
      <c r="J999" s="125" t="s">
        <v>1</v>
      </c>
      <c r="K999" s="128"/>
      <c r="L999" s="76">
        <f>IFERROR(VLOOKUP(F999,tblAssignWeightsWithDifficultLv[#All],2,FALSE),"")</f>
        <v>2</v>
      </c>
    </row>
    <row r="1000" spans="1:12" x14ac:dyDescent="0.35">
      <c r="A1000" s="122">
        <v>45448.65</v>
      </c>
      <c r="B1000" s="129" t="s">
        <v>233</v>
      </c>
      <c r="C1000" s="124" t="s">
        <v>12</v>
      </c>
      <c r="D1000" s="116" t="s">
        <v>135</v>
      </c>
      <c r="E1000" s="123" t="s">
        <v>49</v>
      </c>
      <c r="F1000" s="125" t="s">
        <v>51</v>
      </c>
      <c r="G1000" s="126" t="s">
        <v>0</v>
      </c>
      <c r="H1000" s="73" t="str">
        <f>IF(G1000="","NA",IF(G1000=J1000,"Correct","Incorrect"))</f>
        <v>Correct</v>
      </c>
      <c r="I1000" s="127">
        <v>1.0532407407407407E-3</v>
      </c>
      <c r="J1000" s="125" t="s">
        <v>0</v>
      </c>
      <c r="K1000" s="128"/>
      <c r="L1000" s="76">
        <f>IFERROR(VLOOKUP(F1000,tblAssignWeightsWithDifficultLv[#All],2,FALSE),"")</f>
        <v>2</v>
      </c>
    </row>
    <row r="1001" spans="1:12" x14ac:dyDescent="0.35">
      <c r="A1001" s="122">
        <v>45448.650694444441</v>
      </c>
      <c r="B1001" s="129" t="s">
        <v>233</v>
      </c>
      <c r="C1001" s="124" t="s">
        <v>12</v>
      </c>
      <c r="D1001" s="116" t="s">
        <v>135</v>
      </c>
      <c r="E1001" s="123" t="s">
        <v>49</v>
      </c>
      <c r="F1001" s="125" t="s">
        <v>51</v>
      </c>
      <c r="G1001" s="126" t="s">
        <v>1</v>
      </c>
      <c r="H1001" s="73" t="str">
        <f>IF(G1001="","NA",IF(G1001=J1001,"Correct","Incorrect"))</f>
        <v>Correct</v>
      </c>
      <c r="I1001" s="127">
        <v>6.3657407407407413E-4</v>
      </c>
      <c r="J1001" s="125" t="s">
        <v>1</v>
      </c>
      <c r="K1001" s="128"/>
      <c r="L1001" s="76">
        <f>IFERROR(VLOOKUP(F1001,tblAssignWeightsWithDifficultLv[#All],2,FALSE),"")</f>
        <v>2</v>
      </c>
    </row>
    <row r="1002" spans="1:12" x14ac:dyDescent="0.35">
      <c r="A1002" s="122">
        <v>45448.65347222222</v>
      </c>
      <c r="B1002" s="129" t="s">
        <v>233</v>
      </c>
      <c r="C1002" s="124" t="s">
        <v>12</v>
      </c>
      <c r="D1002" s="116" t="s">
        <v>135</v>
      </c>
      <c r="E1002" s="123" t="s">
        <v>49</v>
      </c>
      <c r="F1002" s="125" t="s">
        <v>53</v>
      </c>
      <c r="G1002" s="126" t="s">
        <v>4</v>
      </c>
      <c r="H1002" s="73" t="str">
        <f>IF(G1002="","NA",IF(G1002=J1002,"Correct","Incorrect"))</f>
        <v>Correct</v>
      </c>
      <c r="I1002" s="127">
        <v>1.5046296296296296E-3</v>
      </c>
      <c r="J1002" s="125" t="s">
        <v>4</v>
      </c>
      <c r="K1002" s="128"/>
      <c r="L1002" s="76">
        <f>IFERROR(VLOOKUP(F1002,tblAssignWeightsWithDifficultLv[#All],2,FALSE),"")</f>
        <v>6</v>
      </c>
    </row>
    <row r="1003" spans="1:12" x14ac:dyDescent="0.35">
      <c r="A1003" s="122">
        <v>45448.655555555553</v>
      </c>
      <c r="B1003" s="129" t="s">
        <v>233</v>
      </c>
      <c r="C1003" s="124" t="s">
        <v>12</v>
      </c>
      <c r="D1003" s="116" t="s">
        <v>135</v>
      </c>
      <c r="E1003" s="123" t="s">
        <v>49</v>
      </c>
      <c r="F1003" s="125" t="s">
        <v>53</v>
      </c>
      <c r="G1003" s="126" t="s">
        <v>4</v>
      </c>
      <c r="H1003" s="73" t="str">
        <f>IF(G1003="","NA",IF(G1003=J1003,"Correct","Incorrect"))</f>
        <v>Incorrect</v>
      </c>
      <c r="I1003" s="127">
        <v>1.1226851851851851E-3</v>
      </c>
      <c r="J1003" s="125" t="s">
        <v>3</v>
      </c>
      <c r="K1003" s="128"/>
      <c r="L1003" s="76">
        <f>IFERROR(VLOOKUP(F1003,tblAssignWeightsWithDifficultLv[#All],2,FALSE),"")</f>
        <v>6</v>
      </c>
    </row>
    <row r="1004" spans="1:12" x14ac:dyDescent="0.35">
      <c r="A1004" s="122">
        <v>45449.464942129627</v>
      </c>
      <c r="B1004" s="123" t="s">
        <v>234</v>
      </c>
      <c r="C1004" s="124" t="s">
        <v>5</v>
      </c>
      <c r="D1004" s="125">
        <v>1</v>
      </c>
      <c r="E1004" s="123" t="s">
        <v>35</v>
      </c>
      <c r="F1004" s="125" t="s">
        <v>53</v>
      </c>
      <c r="G1004" s="126" t="s">
        <v>0</v>
      </c>
      <c r="H1004" s="73" t="str">
        <f>IF(G1004="","NA",IF(G1004=J1004,"Correct","Incorrect"))</f>
        <v>Correct</v>
      </c>
      <c r="I1004" s="127">
        <v>4.8958333333333336E-3</v>
      </c>
      <c r="J1004" s="125" t="s">
        <v>0</v>
      </c>
      <c r="K1004" s="128"/>
      <c r="L1004" s="76">
        <f>IFERROR(VLOOKUP(F1004,tblAssignWeightsWithDifficultLv[#All],2,FALSE),"")</f>
        <v>6</v>
      </c>
    </row>
    <row r="1005" spans="1:12" x14ac:dyDescent="0.35">
      <c r="A1005" s="122">
        <v>45449.465636574074</v>
      </c>
      <c r="B1005" s="123" t="s">
        <v>234</v>
      </c>
      <c r="C1005" s="124" t="s">
        <v>5</v>
      </c>
      <c r="D1005" s="125">
        <v>2</v>
      </c>
      <c r="E1005" s="123" t="s">
        <v>36</v>
      </c>
      <c r="F1005" s="125" t="s">
        <v>53</v>
      </c>
      <c r="G1005" s="126" t="s">
        <v>1</v>
      </c>
      <c r="H1005" s="73" t="str">
        <f>IF(G1005="","NA",IF(G1005=J1005,"Correct","Incorrect"))</f>
        <v>Incorrect</v>
      </c>
      <c r="I1005" s="127">
        <v>6.8287037037037036E-4</v>
      </c>
      <c r="J1005" s="125" t="s">
        <v>2</v>
      </c>
      <c r="K1005" s="128"/>
      <c r="L1005" s="76">
        <f>IFERROR(VLOOKUP(F1005,tblAssignWeightsWithDifficultLv[#All],2,FALSE),"")</f>
        <v>6</v>
      </c>
    </row>
    <row r="1006" spans="1:12" x14ac:dyDescent="0.35">
      <c r="A1006" s="122">
        <v>45449.47457175926</v>
      </c>
      <c r="B1006" s="123" t="s">
        <v>234</v>
      </c>
      <c r="C1006" s="124" t="s">
        <v>5</v>
      </c>
      <c r="D1006" s="125">
        <v>3</v>
      </c>
      <c r="E1006" s="123" t="s">
        <v>36</v>
      </c>
      <c r="F1006" s="125" t="s">
        <v>53</v>
      </c>
      <c r="G1006" s="126" t="s">
        <v>0</v>
      </c>
      <c r="H1006" s="73" t="str">
        <f>IF(G1006="","NA",IF(G1006=J1006,"Correct","Incorrect"))</f>
        <v>Correct</v>
      </c>
      <c r="I1006" s="127">
        <v>7.6388888888888893E-4</v>
      </c>
      <c r="J1006" s="125" t="s">
        <v>0</v>
      </c>
      <c r="K1006" s="128"/>
      <c r="L1006" s="76">
        <f>IFERROR(VLOOKUP(F1006,tblAssignWeightsWithDifficultLv[#All],2,FALSE),"")</f>
        <v>6</v>
      </c>
    </row>
    <row r="1007" spans="1:12" x14ac:dyDescent="0.35">
      <c r="A1007" s="122">
        <v>45449.475208333337</v>
      </c>
      <c r="B1007" s="123" t="s">
        <v>234</v>
      </c>
      <c r="C1007" s="124" t="s">
        <v>5</v>
      </c>
      <c r="D1007" s="125">
        <v>4</v>
      </c>
      <c r="E1007" s="123" t="s">
        <v>37</v>
      </c>
      <c r="F1007" s="125" t="s">
        <v>53</v>
      </c>
      <c r="G1007" s="126" t="s">
        <v>1</v>
      </c>
      <c r="H1007" s="73" t="str">
        <f>IF(G1007="","NA",IF(G1007=J1007,"Correct","Incorrect"))</f>
        <v>Correct</v>
      </c>
      <c r="I1007" s="127">
        <v>6.4814814814814813E-4</v>
      </c>
      <c r="J1007" s="125" t="s">
        <v>1</v>
      </c>
      <c r="K1007" s="128"/>
      <c r="L1007" s="76">
        <f>IFERROR(VLOOKUP(F1007,tblAssignWeightsWithDifficultLv[#All],2,FALSE),"")</f>
        <v>6</v>
      </c>
    </row>
    <row r="1008" spans="1:12" x14ac:dyDescent="0.35">
      <c r="A1008" s="122">
        <v>45449.476168981484</v>
      </c>
      <c r="B1008" s="123" t="s">
        <v>234</v>
      </c>
      <c r="C1008" s="124" t="s">
        <v>5</v>
      </c>
      <c r="D1008" s="125">
        <v>5</v>
      </c>
      <c r="E1008" s="123" t="s">
        <v>36</v>
      </c>
      <c r="F1008" s="125" t="s">
        <v>53</v>
      </c>
      <c r="G1008" s="126" t="s">
        <v>2</v>
      </c>
      <c r="H1008" s="73" t="str">
        <f>IF(G1008="","NA",IF(G1008=J1008,"Correct","Incorrect"))</f>
        <v>Correct</v>
      </c>
      <c r="I1008" s="127">
        <v>9.6064814814814819E-4</v>
      </c>
      <c r="J1008" s="125" t="s">
        <v>2</v>
      </c>
      <c r="K1008" s="128"/>
      <c r="L1008" s="76">
        <f>IFERROR(VLOOKUP(F1008,tblAssignWeightsWithDifficultLv[#All],2,FALSE),"")</f>
        <v>6</v>
      </c>
    </row>
    <row r="1009" spans="1:12" x14ac:dyDescent="0.35">
      <c r="A1009" s="122">
        <v>45449.483981481484</v>
      </c>
      <c r="B1009" s="123" t="s">
        <v>234</v>
      </c>
      <c r="C1009" s="124" t="s">
        <v>5</v>
      </c>
      <c r="D1009" s="125">
        <v>6</v>
      </c>
      <c r="E1009" s="123" t="s">
        <v>35</v>
      </c>
      <c r="F1009" s="125" t="s">
        <v>53</v>
      </c>
      <c r="G1009" s="126" t="s">
        <v>4</v>
      </c>
      <c r="H1009" s="73" t="str">
        <f>IF(G1009="","NA",IF(G1009=J1009,"Correct","Incorrect"))</f>
        <v>Correct</v>
      </c>
      <c r="I1009" s="127">
        <v>2.9513888888888888E-3</v>
      </c>
      <c r="J1009" s="125" t="s">
        <v>4</v>
      </c>
      <c r="K1009" s="128"/>
      <c r="L1009" s="76">
        <f>IFERROR(VLOOKUP(F1009,tblAssignWeightsWithDifficultLv[#All],2,FALSE),"")</f>
        <v>6</v>
      </c>
    </row>
    <row r="1010" spans="1:12" x14ac:dyDescent="0.35">
      <c r="A1010" s="122">
        <v>45449.4846875</v>
      </c>
      <c r="B1010" s="123" t="s">
        <v>234</v>
      </c>
      <c r="C1010" s="124" t="s">
        <v>5</v>
      </c>
      <c r="D1010" s="125">
        <v>7</v>
      </c>
      <c r="E1010" s="123" t="s">
        <v>39</v>
      </c>
      <c r="F1010" s="125" t="s">
        <v>53</v>
      </c>
      <c r="G1010" s="126" t="s">
        <v>2</v>
      </c>
      <c r="H1010" s="73" t="str">
        <f>IF(G1010="","NA",IF(G1010=J1010,"Correct","Incorrect"))</f>
        <v>Correct</v>
      </c>
      <c r="I1010" s="127">
        <v>7.0601851851851847E-4</v>
      </c>
      <c r="J1010" s="125" t="s">
        <v>2</v>
      </c>
      <c r="K1010" s="128"/>
      <c r="L1010" s="76">
        <f>IFERROR(VLOOKUP(F1010,tblAssignWeightsWithDifficultLv[#All],2,FALSE),"")</f>
        <v>6</v>
      </c>
    </row>
    <row r="1011" spans="1:12" x14ac:dyDescent="0.35">
      <c r="A1011" s="122">
        <v>45449.485289351855</v>
      </c>
      <c r="B1011" s="123" t="s">
        <v>234</v>
      </c>
      <c r="C1011" s="124" t="s">
        <v>5</v>
      </c>
      <c r="D1011" s="125">
        <v>8</v>
      </c>
      <c r="E1011" s="123" t="s">
        <v>40</v>
      </c>
      <c r="F1011" s="125" t="s">
        <v>53</v>
      </c>
      <c r="G1011" s="126" t="s">
        <v>4</v>
      </c>
      <c r="H1011" s="73" t="str">
        <f>IF(G1011="","NA",IF(G1011=J1011,"Correct","Incorrect"))</f>
        <v>Correct</v>
      </c>
      <c r="I1011" s="127">
        <v>6.018518518518519E-4</v>
      </c>
      <c r="J1011" s="125" t="s">
        <v>4</v>
      </c>
      <c r="K1011" s="128"/>
      <c r="L1011" s="76">
        <f>IFERROR(VLOOKUP(F1011,tblAssignWeightsWithDifficultLv[#All],2,FALSE),"")</f>
        <v>6</v>
      </c>
    </row>
    <row r="1012" spans="1:12" x14ac:dyDescent="0.35">
      <c r="A1012" s="122">
        <v>45449.485682870371</v>
      </c>
      <c r="B1012" s="123" t="s">
        <v>234</v>
      </c>
      <c r="C1012" s="124" t="s">
        <v>5</v>
      </c>
      <c r="D1012" s="125">
        <v>9</v>
      </c>
      <c r="E1012" s="123" t="s">
        <v>39</v>
      </c>
      <c r="F1012" s="125" t="s">
        <v>53</v>
      </c>
      <c r="G1012" s="126" t="s">
        <v>3</v>
      </c>
      <c r="H1012" s="73" t="str">
        <f>IF(G1012="","NA",IF(G1012=J1012,"Correct","Incorrect"))</f>
        <v>Correct</v>
      </c>
      <c r="I1012" s="127">
        <v>4.0509259259259258E-4</v>
      </c>
      <c r="J1012" s="125" t="s">
        <v>3</v>
      </c>
      <c r="K1012" s="128"/>
      <c r="L1012" s="76">
        <f>IFERROR(VLOOKUP(F1012,tblAssignWeightsWithDifficultLv[#All],2,FALSE),"")</f>
        <v>6</v>
      </c>
    </row>
    <row r="1013" spans="1:12" x14ac:dyDescent="0.35">
      <c r="A1013" s="122">
        <v>45449.488888888889</v>
      </c>
      <c r="B1013" s="123" t="s">
        <v>234</v>
      </c>
      <c r="C1013" s="124" t="s">
        <v>5</v>
      </c>
      <c r="D1013" s="125">
        <v>10</v>
      </c>
      <c r="E1013" s="123" t="s">
        <v>36</v>
      </c>
      <c r="F1013" s="125" t="s">
        <v>53</v>
      </c>
      <c r="G1013" s="126" t="s">
        <v>1</v>
      </c>
      <c r="H1013" s="73" t="str">
        <f>IF(G1013="","NA",IF(G1013=J1013,"Correct","Incorrect"))</f>
        <v>Incorrect</v>
      </c>
      <c r="I1013" s="127">
        <v>2.5000000000000001E-3</v>
      </c>
      <c r="J1013" s="125" t="s">
        <v>4</v>
      </c>
      <c r="K1013" s="128"/>
      <c r="L1013" s="76">
        <f>IFERROR(VLOOKUP(F1013,tblAssignWeightsWithDifficultLv[#All],2,FALSE),"")</f>
        <v>6</v>
      </c>
    </row>
    <row r="1014" spans="1:12" x14ac:dyDescent="0.35">
      <c r="A1014" s="122">
        <v>45449.490960648145</v>
      </c>
      <c r="B1014" s="123" t="s">
        <v>234</v>
      </c>
      <c r="C1014" s="124" t="s">
        <v>5</v>
      </c>
      <c r="D1014" s="125">
        <v>11</v>
      </c>
      <c r="E1014" s="123" t="s">
        <v>41</v>
      </c>
      <c r="F1014" s="125" t="s">
        <v>53</v>
      </c>
      <c r="G1014" s="126" t="s">
        <v>2</v>
      </c>
      <c r="H1014" s="73" t="str">
        <f>IF(G1014="","NA",IF(G1014=J1014,"Correct","Incorrect"))</f>
        <v>Incorrect</v>
      </c>
      <c r="I1014" s="127">
        <v>2.0717592592592593E-3</v>
      </c>
      <c r="J1014" s="125" t="s">
        <v>1</v>
      </c>
      <c r="K1014" s="128"/>
      <c r="L1014" s="76">
        <f>IFERROR(VLOOKUP(F1014,tblAssignWeightsWithDifficultLv[#All],2,FALSE),"")</f>
        <v>6</v>
      </c>
    </row>
    <row r="1015" spans="1:12" x14ac:dyDescent="0.35">
      <c r="A1015" s="122">
        <v>45449.491493055553</v>
      </c>
      <c r="B1015" s="123" t="s">
        <v>234</v>
      </c>
      <c r="C1015" s="124" t="s">
        <v>5</v>
      </c>
      <c r="D1015" s="125">
        <v>12</v>
      </c>
      <c r="E1015" s="123" t="s">
        <v>36</v>
      </c>
      <c r="F1015" s="125" t="s">
        <v>53</v>
      </c>
      <c r="G1015" s="126" t="s">
        <v>2</v>
      </c>
      <c r="H1015" s="73" t="str">
        <f>IF(G1015="","NA",IF(G1015=J1015,"Correct","Incorrect"))</f>
        <v>Correct</v>
      </c>
      <c r="I1015" s="127">
        <v>5.3240740740740744E-4</v>
      </c>
      <c r="J1015" s="125" t="s">
        <v>2</v>
      </c>
      <c r="K1015" s="128"/>
      <c r="L1015" s="76">
        <f>IFERROR(VLOOKUP(F1015,tblAssignWeightsWithDifficultLv[#All],2,FALSE),"")</f>
        <v>6</v>
      </c>
    </row>
    <row r="1016" spans="1:12" x14ac:dyDescent="0.35">
      <c r="A1016" s="122">
        <v>45449.493090277778</v>
      </c>
      <c r="B1016" s="123" t="s">
        <v>234</v>
      </c>
      <c r="C1016" s="124" t="s">
        <v>5</v>
      </c>
      <c r="D1016" s="125">
        <v>13</v>
      </c>
      <c r="E1016" s="123" t="s">
        <v>41</v>
      </c>
      <c r="F1016" s="125" t="s">
        <v>53</v>
      </c>
      <c r="G1016" s="126" t="s">
        <v>3</v>
      </c>
      <c r="H1016" s="73" t="str">
        <f>IF(G1016="","NA",IF(G1016=J1016,"Correct","Incorrect"))</f>
        <v>Correct</v>
      </c>
      <c r="I1016" s="127">
        <v>1.5972222222222223E-3</v>
      </c>
      <c r="J1016" s="125" t="s">
        <v>3</v>
      </c>
      <c r="K1016" s="128"/>
      <c r="L1016" s="76">
        <f>IFERROR(VLOOKUP(F1016,tblAssignWeightsWithDifficultLv[#All],2,FALSE),"")</f>
        <v>6</v>
      </c>
    </row>
    <row r="1017" spans="1:12" x14ac:dyDescent="0.35">
      <c r="A1017" s="122">
        <v>45449.501099537039</v>
      </c>
      <c r="B1017" s="123" t="s">
        <v>234</v>
      </c>
      <c r="C1017" s="124" t="s">
        <v>5</v>
      </c>
      <c r="D1017" s="125">
        <v>14</v>
      </c>
      <c r="E1017" s="123" t="s">
        <v>35</v>
      </c>
      <c r="F1017" s="125" t="s">
        <v>54</v>
      </c>
      <c r="G1017" s="126" t="s">
        <v>1</v>
      </c>
      <c r="H1017" s="73" t="str">
        <f>IF(G1017="","NA",IF(G1017=J1017,"Correct","Incorrect"))</f>
        <v>Incorrect</v>
      </c>
      <c r="I1017" s="127">
        <v>5.4282407407407404E-3</v>
      </c>
      <c r="J1017" s="125" t="s">
        <v>3</v>
      </c>
      <c r="K1017" s="128"/>
      <c r="L1017" s="76">
        <f>IFERROR(VLOOKUP(F1017,tblAssignWeightsWithDifficultLv[#All],2,FALSE),"")</f>
        <v>6</v>
      </c>
    </row>
    <row r="1018" spans="1:12" x14ac:dyDescent="0.35">
      <c r="A1018" s="122">
        <v>45449.502395833333</v>
      </c>
      <c r="B1018" s="123" t="s">
        <v>234</v>
      </c>
      <c r="C1018" s="124" t="s">
        <v>5</v>
      </c>
      <c r="D1018" s="125">
        <v>15</v>
      </c>
      <c r="E1018" s="123" t="s">
        <v>37</v>
      </c>
      <c r="F1018" s="125" t="s">
        <v>54</v>
      </c>
      <c r="G1018" s="126" t="s">
        <v>0</v>
      </c>
      <c r="H1018" s="73" t="str">
        <f>IF(G1018="","NA",IF(G1018=J1018,"Correct","Incorrect"))</f>
        <v>Correct</v>
      </c>
      <c r="I1018" s="127">
        <v>1.2962962962962963E-3</v>
      </c>
      <c r="J1018" s="125" t="s">
        <v>0</v>
      </c>
      <c r="K1018" s="128"/>
      <c r="L1018" s="76">
        <f>IFERROR(VLOOKUP(F1018,tblAssignWeightsWithDifficultLv[#All],2,FALSE),"")</f>
        <v>6</v>
      </c>
    </row>
    <row r="1019" spans="1:12" x14ac:dyDescent="0.35">
      <c r="A1019" s="122">
        <v>45449.503263888888</v>
      </c>
      <c r="B1019" s="123" t="s">
        <v>234</v>
      </c>
      <c r="C1019" s="124" t="s">
        <v>5</v>
      </c>
      <c r="D1019" s="125">
        <v>16</v>
      </c>
      <c r="E1019" s="123" t="s">
        <v>40</v>
      </c>
      <c r="F1019" s="125" t="s">
        <v>54</v>
      </c>
      <c r="G1019" s="126" t="s">
        <v>4</v>
      </c>
      <c r="H1019" s="73" t="str">
        <f>IF(G1019="","NA",IF(G1019=J1019,"Correct","Incorrect"))</f>
        <v>Correct</v>
      </c>
      <c r="I1019" s="127">
        <v>8.6805555555555551E-4</v>
      </c>
      <c r="J1019" s="125" t="s">
        <v>4</v>
      </c>
      <c r="K1019" s="128"/>
      <c r="L1019" s="76">
        <f>IFERROR(VLOOKUP(F1019,tblAssignWeightsWithDifficultLv[#All],2,FALSE),"")</f>
        <v>6</v>
      </c>
    </row>
    <row r="1020" spans="1:12" x14ac:dyDescent="0.35">
      <c r="A1020" s="122">
        <v>45449.504120370373</v>
      </c>
      <c r="B1020" s="123" t="s">
        <v>234</v>
      </c>
      <c r="C1020" s="124" t="s">
        <v>5</v>
      </c>
      <c r="D1020" s="125">
        <v>17</v>
      </c>
      <c r="E1020" s="123" t="s">
        <v>39</v>
      </c>
      <c r="F1020" s="125" t="s">
        <v>54</v>
      </c>
      <c r="G1020" s="126" t="s">
        <v>2</v>
      </c>
      <c r="H1020" s="73" t="str">
        <f>IF(G1020="","NA",IF(G1020=J1020,"Correct","Incorrect"))</f>
        <v>Correct</v>
      </c>
      <c r="I1020" s="127">
        <v>8.564814814814815E-4</v>
      </c>
      <c r="J1020" s="125" t="s">
        <v>2</v>
      </c>
      <c r="K1020" s="128"/>
      <c r="L1020" s="76">
        <f>IFERROR(VLOOKUP(F1020,tblAssignWeightsWithDifficultLv[#All],2,FALSE),"")</f>
        <v>6</v>
      </c>
    </row>
    <row r="1021" spans="1:12" x14ac:dyDescent="0.35">
      <c r="A1021" s="122">
        <v>45449.506423611114</v>
      </c>
      <c r="B1021" s="123" t="s">
        <v>234</v>
      </c>
      <c r="C1021" s="124" t="s">
        <v>5</v>
      </c>
      <c r="D1021" s="125">
        <v>18</v>
      </c>
      <c r="E1021" s="123" t="s">
        <v>37</v>
      </c>
      <c r="F1021" s="125" t="s">
        <v>54</v>
      </c>
      <c r="G1021" s="126" t="s">
        <v>0</v>
      </c>
      <c r="H1021" s="73" t="str">
        <f>IF(G1021="","NA",IF(G1021=J1021,"Correct","Incorrect"))</f>
        <v>Correct</v>
      </c>
      <c r="I1021" s="127">
        <v>2.3032407407407407E-3</v>
      </c>
      <c r="J1021" s="125" t="s">
        <v>0</v>
      </c>
      <c r="K1021" s="128"/>
      <c r="L1021" s="76">
        <f>IFERROR(VLOOKUP(F1021,tblAssignWeightsWithDifficultLv[#All],2,FALSE),"")</f>
        <v>6</v>
      </c>
    </row>
    <row r="1022" spans="1:12" x14ac:dyDescent="0.35">
      <c r="A1022" s="122">
        <v>45449.507569444446</v>
      </c>
      <c r="B1022" s="123" t="s">
        <v>234</v>
      </c>
      <c r="C1022" s="124" t="s">
        <v>5</v>
      </c>
      <c r="D1022" s="125">
        <v>19</v>
      </c>
      <c r="E1022" s="123" t="s">
        <v>36</v>
      </c>
      <c r="F1022" s="125" t="s">
        <v>54</v>
      </c>
      <c r="G1022" s="126" t="s">
        <v>2</v>
      </c>
      <c r="H1022" s="73" t="str">
        <f>IF(G1022="","NA",IF(G1022=J1022,"Correct","Incorrect"))</f>
        <v>Correct</v>
      </c>
      <c r="I1022" s="127">
        <v>1.1458333333333333E-3</v>
      </c>
      <c r="J1022" s="125" t="s">
        <v>2</v>
      </c>
      <c r="K1022" s="128"/>
      <c r="L1022" s="76">
        <f>IFERROR(VLOOKUP(F1022,tblAssignWeightsWithDifficultLv[#All],2,FALSE),"")</f>
        <v>6</v>
      </c>
    </row>
    <row r="1023" spans="1:12" x14ac:dyDescent="0.35">
      <c r="A1023" s="122">
        <v>45449.508599537039</v>
      </c>
      <c r="B1023" s="123" t="s">
        <v>234</v>
      </c>
      <c r="C1023" s="124" t="s">
        <v>5</v>
      </c>
      <c r="D1023" s="125">
        <v>20</v>
      </c>
      <c r="E1023" s="123" t="s">
        <v>36</v>
      </c>
      <c r="F1023" s="125" t="s">
        <v>54</v>
      </c>
      <c r="G1023" s="126" t="s">
        <v>4</v>
      </c>
      <c r="H1023" s="73" t="str">
        <f>IF(G1023="","NA",IF(G1023=J1023,"Correct","Incorrect"))</f>
        <v>Correct</v>
      </c>
      <c r="I1023" s="127">
        <v>1.0185185185185184E-3</v>
      </c>
      <c r="J1023" s="125" t="s">
        <v>4</v>
      </c>
      <c r="K1023" s="128"/>
      <c r="L1023" s="76">
        <f>IFERROR(VLOOKUP(F1023,tblAssignWeightsWithDifficultLv[#All],2,FALSE),"")</f>
        <v>6</v>
      </c>
    </row>
    <row r="1024" spans="1:12" x14ac:dyDescent="0.35">
      <c r="A1024" s="122">
        <v>45449.509120370371</v>
      </c>
      <c r="B1024" s="123" t="s">
        <v>234</v>
      </c>
      <c r="C1024" s="124" t="s">
        <v>5</v>
      </c>
      <c r="D1024" s="125">
        <v>21</v>
      </c>
      <c r="E1024" s="123" t="s">
        <v>39</v>
      </c>
      <c r="F1024" s="125" t="s">
        <v>54</v>
      </c>
      <c r="G1024" s="126" t="s">
        <v>2</v>
      </c>
      <c r="H1024" s="73" t="str">
        <f>IF(G1024="","NA",IF(G1024=J1024,"Correct","Incorrect"))</f>
        <v>Correct</v>
      </c>
      <c r="I1024" s="127">
        <v>5.3240740740740744E-4</v>
      </c>
      <c r="J1024" s="125" t="s">
        <v>2</v>
      </c>
      <c r="K1024" s="128"/>
      <c r="L1024" s="76">
        <f>IFERROR(VLOOKUP(F1024,tblAssignWeightsWithDifficultLv[#All],2,FALSE),"")</f>
        <v>6</v>
      </c>
    </row>
    <row r="1025" spans="1:12" x14ac:dyDescent="0.35">
      <c r="A1025" s="122">
        <v>45449.516643518517</v>
      </c>
      <c r="B1025" s="123" t="s">
        <v>234</v>
      </c>
      <c r="C1025" s="124" t="s">
        <v>5</v>
      </c>
      <c r="D1025" s="125">
        <v>22</v>
      </c>
      <c r="E1025" s="123" t="s">
        <v>35</v>
      </c>
      <c r="F1025" s="125" t="s">
        <v>54</v>
      </c>
      <c r="G1025" s="126" t="s">
        <v>1</v>
      </c>
      <c r="H1025" s="73" t="str">
        <f>IF(G1025="","NA",IF(G1025=J1025,"Correct","Incorrect"))</f>
        <v>Correct</v>
      </c>
      <c r="I1025" s="127">
        <v>3.9004629629629628E-3</v>
      </c>
      <c r="J1025" s="125" t="s">
        <v>1</v>
      </c>
      <c r="K1025" s="128"/>
      <c r="L1025" s="76">
        <f>IFERROR(VLOOKUP(F1025,tblAssignWeightsWithDifficultLv[#All],2,FALSE),"")</f>
        <v>6</v>
      </c>
    </row>
    <row r="1026" spans="1:12" x14ac:dyDescent="0.35">
      <c r="A1026" s="122">
        <v>45449.518726851849</v>
      </c>
      <c r="B1026" s="123" t="s">
        <v>234</v>
      </c>
      <c r="C1026" s="124" t="s">
        <v>5</v>
      </c>
      <c r="D1026" s="125">
        <v>23</v>
      </c>
      <c r="E1026" s="123" t="s">
        <v>39</v>
      </c>
      <c r="F1026" s="125" t="s">
        <v>54</v>
      </c>
      <c r="G1026" s="126" t="s">
        <v>2</v>
      </c>
      <c r="H1026" s="73" t="str">
        <f>IF(G1026="","NA",IF(G1026=J1026,"Correct","Incorrect"))</f>
        <v>Correct</v>
      </c>
      <c r="I1026" s="127">
        <v>2.0833333333333333E-3</v>
      </c>
      <c r="J1026" s="125" t="s">
        <v>2</v>
      </c>
      <c r="K1026" s="128"/>
      <c r="L1026" s="76">
        <f>IFERROR(VLOOKUP(F1026,tblAssignWeightsWithDifficultLv[#All],2,FALSE),"")</f>
        <v>6</v>
      </c>
    </row>
    <row r="1027" spans="1:12" x14ac:dyDescent="0.35">
      <c r="A1027" s="122">
        <v>45449.521238425928</v>
      </c>
      <c r="B1027" s="123" t="s">
        <v>234</v>
      </c>
      <c r="C1027" s="124" t="s">
        <v>5</v>
      </c>
      <c r="D1027" s="125">
        <v>24</v>
      </c>
      <c r="E1027" s="123" t="s">
        <v>36</v>
      </c>
      <c r="F1027" s="125" t="s">
        <v>54</v>
      </c>
      <c r="G1027" s="126" t="s">
        <v>2</v>
      </c>
      <c r="H1027" s="73" t="str">
        <f>IF(G1027="","NA",IF(G1027=J1027,"Correct","Incorrect"))</f>
        <v>Incorrect</v>
      </c>
      <c r="I1027" s="127">
        <v>2.5115740740740741E-3</v>
      </c>
      <c r="J1027" s="125" t="s">
        <v>0</v>
      </c>
      <c r="K1027" s="128"/>
      <c r="L1027" s="76">
        <f>IFERROR(VLOOKUP(F1027,tblAssignWeightsWithDifficultLv[#All],2,FALSE),"")</f>
        <v>6</v>
      </c>
    </row>
    <row r="1028" spans="1:12" x14ac:dyDescent="0.35">
      <c r="A1028" s="122">
        <v>45449.523032407407</v>
      </c>
      <c r="B1028" s="123" t="s">
        <v>234</v>
      </c>
      <c r="C1028" s="124" t="s">
        <v>5</v>
      </c>
      <c r="D1028" s="125">
        <v>25</v>
      </c>
      <c r="E1028" s="123" t="s">
        <v>40</v>
      </c>
      <c r="F1028" s="125" t="s">
        <v>54</v>
      </c>
      <c r="G1028" s="126" t="s">
        <v>3</v>
      </c>
      <c r="H1028" s="73" t="str">
        <f>IF(G1028="","NA",IF(G1028=J1028,"Correct","Incorrect"))</f>
        <v>Correct</v>
      </c>
      <c r="I1028" s="127">
        <v>1.7939814814814815E-3</v>
      </c>
      <c r="J1028" s="125" t="s">
        <v>3</v>
      </c>
      <c r="K1028" s="128"/>
      <c r="L1028" s="76">
        <f>IFERROR(VLOOKUP(F1028,tblAssignWeightsWithDifficultLv[#All],2,FALSE),"")</f>
        <v>6</v>
      </c>
    </row>
    <row r="1029" spans="1:12" x14ac:dyDescent="0.35">
      <c r="A1029" s="122">
        <v>45449.524583333332</v>
      </c>
      <c r="B1029" s="123" t="s">
        <v>234</v>
      </c>
      <c r="C1029" s="124" t="s">
        <v>5</v>
      </c>
      <c r="D1029" s="125">
        <v>26</v>
      </c>
      <c r="E1029" s="123" t="s">
        <v>37</v>
      </c>
      <c r="F1029" s="125" t="s">
        <v>54</v>
      </c>
      <c r="G1029" s="126" t="s">
        <v>3</v>
      </c>
      <c r="H1029" s="73" t="str">
        <f>IF(G1029="","NA",IF(G1029=J1029,"Correct","Incorrect"))</f>
        <v>Incorrect</v>
      </c>
      <c r="I1029" s="127">
        <v>1.5509259259259259E-3</v>
      </c>
      <c r="J1029" s="125" t="s">
        <v>0</v>
      </c>
      <c r="K1029" s="128"/>
      <c r="L1029" s="76">
        <f>IFERROR(VLOOKUP(F1029,tblAssignWeightsWithDifficultLv[#All],2,FALSE),"")</f>
        <v>6</v>
      </c>
    </row>
    <row r="1030" spans="1:12" x14ac:dyDescent="0.35">
      <c r="A1030" s="122">
        <v>45449.525868055556</v>
      </c>
      <c r="B1030" s="123" t="s">
        <v>234</v>
      </c>
      <c r="C1030" s="124" t="s">
        <v>5</v>
      </c>
      <c r="D1030" s="125">
        <v>27</v>
      </c>
      <c r="E1030" s="123" t="s">
        <v>37</v>
      </c>
      <c r="F1030" s="125" t="s">
        <v>54</v>
      </c>
      <c r="G1030" s="126" t="s">
        <v>2</v>
      </c>
      <c r="H1030" s="73" t="str">
        <f>IF(G1030="","NA",IF(G1030=J1030,"Correct","Incorrect"))</f>
        <v>Correct</v>
      </c>
      <c r="I1030" s="127">
        <v>1.2847222222222223E-3</v>
      </c>
      <c r="J1030" s="125" t="s">
        <v>2</v>
      </c>
      <c r="K1030" s="128"/>
      <c r="L1030" s="76">
        <f>IFERROR(VLOOKUP(F1030,tblAssignWeightsWithDifficultLv[#All],2,FALSE),"")</f>
        <v>6</v>
      </c>
    </row>
    <row r="1031" spans="1:12" x14ac:dyDescent="0.35">
      <c r="A1031" s="122">
        <v>45449.528124999997</v>
      </c>
      <c r="B1031" s="123" t="s">
        <v>234</v>
      </c>
      <c r="C1031" s="124" t="s">
        <v>5</v>
      </c>
      <c r="D1031" s="125">
        <v>28</v>
      </c>
      <c r="E1031" s="123" t="s">
        <v>36</v>
      </c>
      <c r="F1031" s="125" t="s">
        <v>54</v>
      </c>
      <c r="G1031" s="126" t="s">
        <v>1</v>
      </c>
      <c r="H1031" s="73" t="str">
        <f>IF(G1031="","NA",IF(G1031=J1031,"Correct","Incorrect"))</f>
        <v>Correct</v>
      </c>
      <c r="I1031" s="127">
        <v>2.2453703703703702E-3</v>
      </c>
      <c r="J1031" s="125" t="s">
        <v>1</v>
      </c>
      <c r="K1031" s="128"/>
      <c r="L1031" s="76">
        <f>IFERROR(VLOOKUP(F1031,tblAssignWeightsWithDifficultLv[#All],2,FALSE),"")</f>
        <v>6</v>
      </c>
    </row>
    <row r="1032" spans="1:12" x14ac:dyDescent="0.35">
      <c r="A1032" s="122">
        <v>45449.645196759258</v>
      </c>
      <c r="B1032" s="123" t="s">
        <v>180</v>
      </c>
      <c r="C1032" s="124" t="s">
        <v>5</v>
      </c>
      <c r="D1032" s="125">
        <v>358</v>
      </c>
      <c r="E1032" s="123" t="s">
        <v>37</v>
      </c>
      <c r="F1032" s="125" t="s">
        <v>51</v>
      </c>
      <c r="G1032" s="126" t="s">
        <v>0</v>
      </c>
      <c r="H1032" s="73" t="str">
        <f>IF(G1032="","NA",IF(G1032=J1032,"Correct","Incorrect"))</f>
        <v>Correct</v>
      </c>
      <c r="I1032" s="127">
        <v>4.0162037037037041E-3</v>
      </c>
      <c r="J1032" s="125" t="s">
        <v>0</v>
      </c>
      <c r="K1032" s="128"/>
      <c r="L1032" s="76">
        <f>IFERROR(VLOOKUP(F1032,tblAssignWeightsWithDifficultLv[#All],2,FALSE),"")</f>
        <v>2</v>
      </c>
    </row>
    <row r="1033" spans="1:12" x14ac:dyDescent="0.35">
      <c r="A1033" s="122">
        <v>45449.646608796298</v>
      </c>
      <c r="B1033" s="123" t="s">
        <v>180</v>
      </c>
      <c r="C1033" s="124" t="s">
        <v>5</v>
      </c>
      <c r="D1033" s="125">
        <v>359</v>
      </c>
      <c r="E1033" s="123" t="s">
        <v>37</v>
      </c>
      <c r="F1033" s="125" t="s">
        <v>51</v>
      </c>
      <c r="G1033" s="126" t="s">
        <v>1</v>
      </c>
      <c r="H1033" s="73" t="str">
        <f>IF(G1033="","NA",IF(G1033=J1033,"Correct","Incorrect"))</f>
        <v>Correct</v>
      </c>
      <c r="I1033" s="127">
        <v>1.4120370370370369E-3</v>
      </c>
      <c r="J1033" s="125" t="s">
        <v>1</v>
      </c>
      <c r="K1033" s="128"/>
      <c r="L1033" s="76">
        <f>IFERROR(VLOOKUP(F1033,tblAssignWeightsWithDifficultLv[#All],2,FALSE),"")</f>
        <v>2</v>
      </c>
    </row>
    <row r="1034" spans="1:12" x14ac:dyDescent="0.35">
      <c r="A1034" s="122">
        <v>45449.648206018515</v>
      </c>
      <c r="B1034" s="123" t="s">
        <v>180</v>
      </c>
      <c r="C1034" s="124" t="s">
        <v>5</v>
      </c>
      <c r="D1034" s="125">
        <v>360</v>
      </c>
      <c r="E1034" s="123" t="s">
        <v>36</v>
      </c>
      <c r="F1034" s="125" t="s">
        <v>51</v>
      </c>
      <c r="G1034" s="126" t="s">
        <v>2</v>
      </c>
      <c r="H1034" s="73" t="str">
        <f>IF(G1034="","NA",IF(G1034=J1034,"Correct","Incorrect"))</f>
        <v>Correct</v>
      </c>
      <c r="I1034" s="127">
        <v>1.5972222222222223E-3</v>
      </c>
      <c r="J1034" s="125" t="s">
        <v>2</v>
      </c>
      <c r="K1034" s="128"/>
      <c r="L1034" s="76">
        <f>IFERROR(VLOOKUP(F1034,tblAssignWeightsWithDifficultLv[#All],2,FALSE),"")</f>
        <v>2</v>
      </c>
    </row>
    <row r="1035" spans="1:12" x14ac:dyDescent="0.35">
      <c r="A1035" s="122">
        <v>45449.648726851854</v>
      </c>
      <c r="B1035" s="123" t="s">
        <v>180</v>
      </c>
      <c r="C1035" s="124" t="s">
        <v>5</v>
      </c>
      <c r="D1035" s="125">
        <v>361</v>
      </c>
      <c r="E1035" s="123" t="s">
        <v>37</v>
      </c>
      <c r="F1035" s="125" t="s">
        <v>51</v>
      </c>
      <c r="G1035" s="126" t="s">
        <v>4</v>
      </c>
      <c r="H1035" s="73" t="str">
        <f>IF(G1035="","NA",IF(G1035=J1035,"Correct","Incorrect"))</f>
        <v>Correct</v>
      </c>
      <c r="I1035" s="127">
        <v>5.2083333333333333E-4</v>
      </c>
      <c r="J1035" s="125" t="s">
        <v>4</v>
      </c>
      <c r="K1035" s="128"/>
      <c r="L1035" s="76">
        <f>IFERROR(VLOOKUP(F1035,tblAssignWeightsWithDifficultLv[#All],2,FALSE),"")</f>
        <v>2</v>
      </c>
    </row>
    <row r="1036" spans="1:12" x14ac:dyDescent="0.35">
      <c r="A1036" s="122">
        <v>45449.651400462964</v>
      </c>
      <c r="B1036" s="123" t="s">
        <v>180</v>
      </c>
      <c r="C1036" s="124" t="s">
        <v>5</v>
      </c>
      <c r="D1036" s="125">
        <v>362</v>
      </c>
      <c r="E1036" s="123" t="s">
        <v>37</v>
      </c>
      <c r="F1036" s="125" t="s">
        <v>51</v>
      </c>
      <c r="G1036" s="126" t="s">
        <v>0</v>
      </c>
      <c r="H1036" s="73" t="str">
        <f>IF(G1036="","NA",IF(G1036=J1036,"Correct","Incorrect"))</f>
        <v>Correct</v>
      </c>
      <c r="I1036" s="127">
        <v>1.5740740740740741E-3</v>
      </c>
      <c r="J1036" s="125" t="s">
        <v>0</v>
      </c>
      <c r="K1036" s="128"/>
      <c r="L1036" s="76">
        <f>IFERROR(VLOOKUP(F1036,tblAssignWeightsWithDifficultLv[#All],2,FALSE),"")</f>
        <v>2</v>
      </c>
    </row>
    <row r="1037" spans="1:12" x14ac:dyDescent="0.35">
      <c r="A1037" s="122">
        <v>45449.658032407409</v>
      </c>
      <c r="B1037" s="123" t="s">
        <v>180</v>
      </c>
      <c r="C1037" s="124" t="s">
        <v>5</v>
      </c>
      <c r="D1037" s="125">
        <v>363</v>
      </c>
      <c r="E1037" s="123" t="s">
        <v>37</v>
      </c>
      <c r="F1037" s="125" t="s">
        <v>51</v>
      </c>
      <c r="G1037" s="126" t="s">
        <v>2</v>
      </c>
      <c r="H1037" s="73" t="str">
        <f>IF(G1037="","NA",IF(G1037=J1037,"Correct","Incorrect"))</f>
        <v>Correct</v>
      </c>
      <c r="I1037" s="127">
        <v>1.724537037037037E-3</v>
      </c>
      <c r="J1037" s="125" t="s">
        <v>2</v>
      </c>
      <c r="K1037" s="128"/>
      <c r="L1037" s="76">
        <f>IFERROR(VLOOKUP(F1037,tblAssignWeightsWithDifficultLv[#All],2,FALSE),"")</f>
        <v>2</v>
      </c>
    </row>
    <row r="1038" spans="1:12" x14ac:dyDescent="0.35">
      <c r="A1038" s="122">
        <v>45449.659571759257</v>
      </c>
      <c r="B1038" s="123" t="s">
        <v>180</v>
      </c>
      <c r="C1038" s="124" t="s">
        <v>5</v>
      </c>
      <c r="D1038" s="125">
        <v>364</v>
      </c>
      <c r="E1038" s="123" t="s">
        <v>36</v>
      </c>
      <c r="F1038" s="125" t="s">
        <v>51</v>
      </c>
      <c r="G1038" s="126" t="s">
        <v>2</v>
      </c>
      <c r="H1038" s="73" t="str">
        <f>IF(G1038="","NA",IF(G1038=J1038,"Correct","Incorrect"))</f>
        <v>Incorrect</v>
      </c>
      <c r="I1038" s="127">
        <v>1.5509259259259259E-3</v>
      </c>
      <c r="J1038" s="125" t="s">
        <v>1</v>
      </c>
      <c r="K1038" s="128"/>
      <c r="L1038" s="76">
        <f>IFERROR(VLOOKUP(F1038,tblAssignWeightsWithDifficultLv[#All],2,FALSE),"")</f>
        <v>2</v>
      </c>
    </row>
    <row r="1039" spans="1:12" x14ac:dyDescent="0.35">
      <c r="A1039" s="122">
        <v>45449.661585648151</v>
      </c>
      <c r="B1039" s="123" t="s">
        <v>180</v>
      </c>
      <c r="C1039" s="124" t="s">
        <v>5</v>
      </c>
      <c r="D1039" s="125">
        <v>365</v>
      </c>
      <c r="E1039" s="123" t="s">
        <v>36</v>
      </c>
      <c r="F1039" s="125" t="s">
        <v>51</v>
      </c>
      <c r="G1039" s="126" t="s">
        <v>1</v>
      </c>
      <c r="H1039" s="73" t="str">
        <f>IF(G1039="","NA",IF(G1039=J1039,"Correct","Incorrect"))</f>
        <v>Correct</v>
      </c>
      <c r="I1039" s="127">
        <v>2.0138888888888888E-3</v>
      </c>
      <c r="J1039" s="125" t="s">
        <v>1</v>
      </c>
      <c r="K1039" s="128"/>
      <c r="L1039" s="76">
        <f>IFERROR(VLOOKUP(F1039,tblAssignWeightsWithDifficultLv[#All],2,FALSE),"")</f>
        <v>2</v>
      </c>
    </row>
    <row r="1040" spans="1:12" x14ac:dyDescent="0.35">
      <c r="A1040" s="122">
        <v>45450.463402777779</v>
      </c>
      <c r="B1040" s="123" t="s">
        <v>180</v>
      </c>
      <c r="C1040" s="124" t="s">
        <v>5</v>
      </c>
      <c r="D1040" s="125">
        <v>366</v>
      </c>
      <c r="E1040" s="123" t="s">
        <v>37</v>
      </c>
      <c r="F1040" s="125" t="s">
        <v>51</v>
      </c>
      <c r="G1040" s="126" t="s">
        <v>1</v>
      </c>
      <c r="H1040" s="73" t="str">
        <f>IF(G1040="","NA",IF(G1040=J1040,"Correct","Incorrect"))</f>
        <v>Correct</v>
      </c>
      <c r="I1040" s="127">
        <v>3.7037037037037038E-3</v>
      </c>
      <c r="J1040" s="125" t="s">
        <v>1</v>
      </c>
      <c r="K1040" s="128"/>
      <c r="L1040" s="76">
        <f>IFERROR(VLOOKUP(F1040,tblAssignWeightsWithDifficultLv[#All],2,FALSE),"")</f>
        <v>2</v>
      </c>
    </row>
    <row r="1041" spans="1:12" x14ac:dyDescent="0.35">
      <c r="A1041" s="122">
        <v>45450.464039351849</v>
      </c>
      <c r="B1041" s="123" t="s">
        <v>180</v>
      </c>
      <c r="C1041" s="124" t="s">
        <v>5</v>
      </c>
      <c r="D1041" s="125">
        <v>367</v>
      </c>
      <c r="E1041" s="123" t="s">
        <v>36</v>
      </c>
      <c r="F1041" s="125" t="s">
        <v>51</v>
      </c>
      <c r="G1041" s="126" t="s">
        <v>2</v>
      </c>
      <c r="H1041" s="73" t="str">
        <f>IF(G1041="","NA",IF(G1041=J1041,"Correct","Incorrect"))</f>
        <v>Correct</v>
      </c>
      <c r="I1041" s="127">
        <v>6.3657407407407413E-4</v>
      </c>
      <c r="J1041" s="125" t="s">
        <v>2</v>
      </c>
      <c r="K1041" s="128"/>
      <c r="L1041" s="76">
        <f>IFERROR(VLOOKUP(F1041,tblAssignWeightsWithDifficultLv[#All],2,FALSE),"")</f>
        <v>2</v>
      </c>
    </row>
    <row r="1042" spans="1:12" x14ac:dyDescent="0.35">
      <c r="A1042" s="122">
        <v>45450.464560185188</v>
      </c>
      <c r="B1042" s="123" t="s">
        <v>180</v>
      </c>
      <c r="C1042" s="124" t="s">
        <v>5</v>
      </c>
      <c r="D1042" s="125">
        <v>368</v>
      </c>
      <c r="E1042" s="123" t="s">
        <v>36</v>
      </c>
      <c r="F1042" s="125" t="s">
        <v>51</v>
      </c>
      <c r="G1042" s="126" t="s">
        <v>3</v>
      </c>
      <c r="H1042" s="73" t="str">
        <f>IF(G1042="","NA",IF(G1042=J1042,"Correct","Incorrect"))</f>
        <v>Correct</v>
      </c>
      <c r="I1042" s="127">
        <v>5.2083333333333333E-4</v>
      </c>
      <c r="J1042" s="125" t="s">
        <v>3</v>
      </c>
      <c r="K1042" s="128"/>
      <c r="L1042" s="76">
        <f>IFERROR(VLOOKUP(F1042,tblAssignWeightsWithDifficultLv[#All],2,FALSE),"")</f>
        <v>2</v>
      </c>
    </row>
    <row r="1043" spans="1:12" x14ac:dyDescent="0.35">
      <c r="A1043" s="122">
        <v>45450.465416666666</v>
      </c>
      <c r="B1043" s="123" t="s">
        <v>180</v>
      </c>
      <c r="C1043" s="124" t="s">
        <v>5</v>
      </c>
      <c r="D1043" s="125">
        <v>369</v>
      </c>
      <c r="E1043" s="123" t="s">
        <v>37</v>
      </c>
      <c r="F1043" s="125" t="s">
        <v>51</v>
      </c>
      <c r="G1043" s="126" t="s">
        <v>2</v>
      </c>
      <c r="H1043" s="73" t="str">
        <f>IF(G1043="","NA",IF(G1043=J1043,"Correct","Incorrect"))</f>
        <v>Correct</v>
      </c>
      <c r="I1043" s="127">
        <v>8.564814814814815E-4</v>
      </c>
      <c r="J1043" s="125" t="s">
        <v>2</v>
      </c>
      <c r="K1043" s="128"/>
      <c r="L1043" s="76">
        <f>IFERROR(VLOOKUP(F1043,tblAssignWeightsWithDifficultLv[#All],2,FALSE),"")</f>
        <v>2</v>
      </c>
    </row>
    <row r="1044" spans="1:12" x14ac:dyDescent="0.35">
      <c r="A1044" s="122">
        <v>45450.466006944444</v>
      </c>
      <c r="B1044" s="123" t="s">
        <v>180</v>
      </c>
      <c r="C1044" s="124" t="s">
        <v>5</v>
      </c>
      <c r="D1044" s="125">
        <v>370</v>
      </c>
      <c r="E1044" s="123" t="s">
        <v>39</v>
      </c>
      <c r="F1044" s="125" t="s">
        <v>51</v>
      </c>
      <c r="G1044" s="126" t="s">
        <v>3</v>
      </c>
      <c r="H1044" s="73" t="str">
        <f>IF(G1044="","NA",IF(G1044=J1044,"Correct","Incorrect"))</f>
        <v>Correct</v>
      </c>
      <c r="I1044" s="127">
        <v>5.9027777777777778E-4</v>
      </c>
      <c r="J1044" s="125" t="s">
        <v>3</v>
      </c>
      <c r="K1044" s="128"/>
      <c r="L1044" s="76">
        <f>IFERROR(VLOOKUP(F1044,tblAssignWeightsWithDifficultLv[#All],2,FALSE),"")</f>
        <v>2</v>
      </c>
    </row>
    <row r="1045" spans="1:12" x14ac:dyDescent="0.35">
      <c r="A1045" s="122">
        <v>45450.466805555552</v>
      </c>
      <c r="B1045" s="123" t="s">
        <v>180</v>
      </c>
      <c r="C1045" s="124" t="s">
        <v>5</v>
      </c>
      <c r="D1045" s="125">
        <v>371</v>
      </c>
      <c r="E1045" s="123" t="s">
        <v>37</v>
      </c>
      <c r="F1045" s="125" t="s">
        <v>51</v>
      </c>
      <c r="G1045" s="126" t="s">
        <v>0</v>
      </c>
      <c r="H1045" s="73" t="str">
        <f>IF(G1045="","NA",IF(G1045=J1045,"Correct","Incorrect"))</f>
        <v>Correct</v>
      </c>
      <c r="I1045" s="127">
        <v>7.9861111111111116E-4</v>
      </c>
      <c r="J1045" s="125" t="s">
        <v>0</v>
      </c>
      <c r="K1045" s="128"/>
      <c r="L1045" s="76">
        <f>IFERROR(VLOOKUP(F1045,tblAssignWeightsWithDifficultLv[#All],2,FALSE),"")</f>
        <v>2</v>
      </c>
    </row>
    <row r="1046" spans="1:12" x14ac:dyDescent="0.35">
      <c r="A1046" s="122">
        <v>45450.46702546296</v>
      </c>
      <c r="B1046" s="123" t="s">
        <v>180</v>
      </c>
      <c r="C1046" s="124" t="s">
        <v>5</v>
      </c>
      <c r="D1046" s="125">
        <v>372</v>
      </c>
      <c r="E1046" s="123" t="s">
        <v>35</v>
      </c>
      <c r="F1046" s="125" t="s">
        <v>51</v>
      </c>
      <c r="G1046" s="126" t="s">
        <v>0</v>
      </c>
      <c r="H1046" s="73" t="str">
        <f>IF(G1046="","NA",IF(G1046=J1046,"Correct","Incorrect"))</f>
        <v>Correct</v>
      </c>
      <c r="I1046" s="127">
        <v>2.199074074074074E-4</v>
      </c>
      <c r="J1046" s="125" t="s">
        <v>0</v>
      </c>
      <c r="K1046" s="128"/>
      <c r="L1046" s="76">
        <f>IFERROR(VLOOKUP(F1046,tblAssignWeightsWithDifficultLv[#All],2,FALSE),"")</f>
        <v>2</v>
      </c>
    </row>
    <row r="1047" spans="1:12" x14ac:dyDescent="0.35">
      <c r="A1047" s="122">
        <v>45450.467465277776</v>
      </c>
      <c r="B1047" s="123" t="s">
        <v>180</v>
      </c>
      <c r="C1047" s="124" t="s">
        <v>5</v>
      </c>
      <c r="D1047" s="125">
        <v>373</v>
      </c>
      <c r="E1047" s="123" t="s">
        <v>89</v>
      </c>
      <c r="F1047" s="125" t="s">
        <v>51</v>
      </c>
      <c r="G1047" s="126" t="s">
        <v>1</v>
      </c>
      <c r="H1047" s="73" t="str">
        <f>IF(G1047="","NA",IF(G1047=J1047,"Correct","Incorrect"))</f>
        <v>Correct</v>
      </c>
      <c r="I1047" s="127">
        <v>4.3981481481481481E-4</v>
      </c>
      <c r="J1047" s="125" t="s">
        <v>1</v>
      </c>
      <c r="K1047" s="128"/>
      <c r="L1047" s="76">
        <f>IFERROR(VLOOKUP(F1047,tblAssignWeightsWithDifficultLv[#All],2,FALSE),"")</f>
        <v>2</v>
      </c>
    </row>
    <row r="1048" spans="1:12" x14ac:dyDescent="0.35">
      <c r="A1048" s="122">
        <v>45450.476053240738</v>
      </c>
      <c r="B1048" s="123" t="s">
        <v>180</v>
      </c>
      <c r="C1048" s="124" t="s">
        <v>5</v>
      </c>
      <c r="D1048" s="125">
        <v>374</v>
      </c>
      <c r="E1048" s="123" t="s">
        <v>37</v>
      </c>
      <c r="F1048" s="125" t="s">
        <v>51</v>
      </c>
      <c r="G1048" s="126" t="s">
        <v>1</v>
      </c>
      <c r="H1048" s="73" t="str">
        <f>IF(G1048="","NA",IF(G1048=J1048,"Correct","Incorrect"))</f>
        <v>Correct</v>
      </c>
      <c r="I1048" s="127">
        <v>2.8472222222222223E-3</v>
      </c>
      <c r="J1048" s="125" t="s">
        <v>1</v>
      </c>
      <c r="K1048" s="128"/>
      <c r="L1048" s="76">
        <f>IFERROR(VLOOKUP(F1048,tblAssignWeightsWithDifficultLv[#All],2,FALSE),"")</f>
        <v>2</v>
      </c>
    </row>
    <row r="1049" spans="1:12" x14ac:dyDescent="0.35">
      <c r="A1049" s="122">
        <v>45450.476412037038</v>
      </c>
      <c r="B1049" s="123" t="s">
        <v>180</v>
      </c>
      <c r="C1049" s="124" t="s">
        <v>5</v>
      </c>
      <c r="D1049" s="125">
        <v>375</v>
      </c>
      <c r="E1049" s="123" t="s">
        <v>37</v>
      </c>
      <c r="F1049" s="125" t="s">
        <v>51</v>
      </c>
      <c r="G1049" s="126" t="s">
        <v>1</v>
      </c>
      <c r="H1049" s="73" t="str">
        <f>IF(G1049="","NA",IF(G1049=J1049,"Correct","Incorrect"))</f>
        <v>Correct</v>
      </c>
      <c r="I1049" s="127">
        <v>3.5879629629629629E-4</v>
      </c>
      <c r="J1049" s="125" t="s">
        <v>1</v>
      </c>
      <c r="K1049" s="128"/>
      <c r="L1049" s="76">
        <f>IFERROR(VLOOKUP(F1049,tblAssignWeightsWithDifficultLv[#All],2,FALSE),"")</f>
        <v>2</v>
      </c>
    </row>
    <row r="1050" spans="1:12" x14ac:dyDescent="0.35">
      <c r="A1050" s="122">
        <v>45450.476724537039</v>
      </c>
      <c r="B1050" s="123" t="s">
        <v>180</v>
      </c>
      <c r="C1050" s="124" t="s">
        <v>5</v>
      </c>
      <c r="D1050" s="125">
        <v>376</v>
      </c>
      <c r="E1050" s="123" t="s">
        <v>37</v>
      </c>
      <c r="F1050" s="125" t="s">
        <v>51</v>
      </c>
      <c r="G1050" s="126" t="s">
        <v>2</v>
      </c>
      <c r="H1050" s="73" t="str">
        <f>IF(G1050="","NA",IF(G1050=J1050,"Correct","Incorrect"))</f>
        <v>Correct</v>
      </c>
      <c r="I1050" s="127">
        <v>3.2407407407407406E-4</v>
      </c>
      <c r="J1050" s="125" t="s">
        <v>2</v>
      </c>
      <c r="K1050" s="128"/>
      <c r="L1050" s="76">
        <f>IFERROR(VLOOKUP(F1050,tblAssignWeightsWithDifficultLv[#All],2,FALSE),"")</f>
        <v>2</v>
      </c>
    </row>
    <row r="1051" spans="1:12" x14ac:dyDescent="0.35">
      <c r="A1051" s="122">
        <v>45450.47693287037</v>
      </c>
      <c r="B1051" s="123" t="s">
        <v>180</v>
      </c>
      <c r="C1051" s="124" t="s">
        <v>5</v>
      </c>
      <c r="D1051" s="125">
        <v>377</v>
      </c>
      <c r="E1051" s="123" t="s">
        <v>39</v>
      </c>
      <c r="F1051" s="125" t="s">
        <v>51</v>
      </c>
      <c r="G1051" s="126" t="s">
        <v>4</v>
      </c>
      <c r="H1051" s="73" t="str">
        <f>IF(G1051="","NA",IF(G1051=J1051,"Correct","Incorrect"))</f>
        <v>Correct</v>
      </c>
      <c r="I1051" s="127">
        <v>1.9675925925925926E-4</v>
      </c>
      <c r="J1051" s="125" t="s">
        <v>4</v>
      </c>
      <c r="K1051" s="128"/>
      <c r="L1051" s="76">
        <f>IFERROR(VLOOKUP(F1051,tblAssignWeightsWithDifficultLv[#All],2,FALSE),"")</f>
        <v>2</v>
      </c>
    </row>
    <row r="1052" spans="1:12" x14ac:dyDescent="0.35">
      <c r="A1052" s="122">
        <v>45450.482939814814</v>
      </c>
      <c r="B1052" s="123" t="s">
        <v>180</v>
      </c>
      <c r="C1052" s="124" t="s">
        <v>5</v>
      </c>
      <c r="D1052" s="125">
        <v>378</v>
      </c>
      <c r="E1052" s="123" t="s">
        <v>37</v>
      </c>
      <c r="F1052" s="125" t="s">
        <v>52</v>
      </c>
      <c r="G1052" s="126" t="s">
        <v>2</v>
      </c>
      <c r="H1052" s="73" t="str">
        <f>IF(G1052="","NA",IF(G1052=J1052,"Correct","Incorrect"))</f>
        <v>Correct</v>
      </c>
      <c r="I1052" s="127">
        <v>5.324074074074074E-3</v>
      </c>
      <c r="J1052" s="125" t="s">
        <v>2</v>
      </c>
      <c r="K1052" s="128"/>
      <c r="L1052" s="76">
        <f>IFERROR(VLOOKUP(F1052,tblAssignWeightsWithDifficultLv[#All],2,FALSE),"")</f>
        <v>4</v>
      </c>
    </row>
    <row r="1053" spans="1:12" x14ac:dyDescent="0.35">
      <c r="A1053" s="122">
        <v>45450.485555555555</v>
      </c>
      <c r="B1053" s="123" t="s">
        <v>180</v>
      </c>
      <c r="C1053" s="124" t="s">
        <v>5</v>
      </c>
      <c r="D1053" s="125">
        <v>379</v>
      </c>
      <c r="E1053" s="123" t="s">
        <v>36</v>
      </c>
      <c r="F1053" s="125" t="s">
        <v>52</v>
      </c>
      <c r="G1053" s="126" t="s">
        <v>0</v>
      </c>
      <c r="H1053" s="73" t="str">
        <f>IF(G1053="","NA",IF(G1053=J1053,"Correct","Incorrect"))</f>
        <v>Correct</v>
      </c>
      <c r="I1053" s="127">
        <v>2.6041666666666665E-3</v>
      </c>
      <c r="J1053" s="125" t="s">
        <v>0</v>
      </c>
      <c r="K1053" s="128"/>
      <c r="L1053" s="76">
        <f>IFERROR(VLOOKUP(F1053,tblAssignWeightsWithDifficultLv[#All],2,FALSE),"")</f>
        <v>4</v>
      </c>
    </row>
    <row r="1054" spans="1:12" x14ac:dyDescent="0.35">
      <c r="A1054" s="122">
        <v>45450.487708333334</v>
      </c>
      <c r="B1054" s="123" t="s">
        <v>180</v>
      </c>
      <c r="C1054" s="124" t="s">
        <v>5</v>
      </c>
      <c r="D1054" s="125">
        <v>380</v>
      </c>
      <c r="E1054" s="123" t="s">
        <v>36</v>
      </c>
      <c r="F1054" s="125" t="s">
        <v>52</v>
      </c>
      <c r="G1054" s="126" t="s">
        <v>1</v>
      </c>
      <c r="H1054" s="73" t="str">
        <f>IF(G1054="","NA",IF(G1054=J1054,"Correct","Incorrect"))</f>
        <v>Correct</v>
      </c>
      <c r="I1054" s="127">
        <v>2.1643518518518518E-3</v>
      </c>
      <c r="J1054" s="125" t="s">
        <v>1</v>
      </c>
      <c r="K1054" s="128"/>
      <c r="L1054" s="76">
        <f>IFERROR(VLOOKUP(F1054,tblAssignWeightsWithDifficultLv[#All],2,FALSE),"")</f>
        <v>4</v>
      </c>
    </row>
    <row r="1055" spans="1:12" x14ac:dyDescent="0.35">
      <c r="A1055" s="122">
        <v>45450.488541666666</v>
      </c>
      <c r="B1055" s="123" t="s">
        <v>180</v>
      </c>
      <c r="C1055" s="124" t="s">
        <v>5</v>
      </c>
      <c r="D1055" s="125">
        <v>381</v>
      </c>
      <c r="E1055" s="123" t="s">
        <v>36</v>
      </c>
      <c r="F1055" s="125" t="s">
        <v>52</v>
      </c>
      <c r="G1055" s="126" t="s">
        <v>4</v>
      </c>
      <c r="H1055" s="73" t="str">
        <f>IF(G1055="","NA",IF(G1055=J1055,"Correct","Incorrect"))</f>
        <v>Correct</v>
      </c>
      <c r="I1055" s="127">
        <v>8.2175925925925927E-4</v>
      </c>
      <c r="J1055" s="125" t="s">
        <v>4</v>
      </c>
      <c r="K1055" s="128"/>
      <c r="L1055" s="76">
        <f>IFERROR(VLOOKUP(F1055,tblAssignWeightsWithDifficultLv[#All],2,FALSE),"")</f>
        <v>4</v>
      </c>
    </row>
    <row r="1056" spans="1:12" x14ac:dyDescent="0.35">
      <c r="A1056" s="122">
        <v>45450.489166666666</v>
      </c>
      <c r="B1056" s="123" t="s">
        <v>180</v>
      </c>
      <c r="C1056" s="124" t="s">
        <v>5</v>
      </c>
      <c r="D1056" s="125">
        <v>382</v>
      </c>
      <c r="E1056" s="123" t="s">
        <v>36</v>
      </c>
      <c r="F1056" s="125" t="s">
        <v>52</v>
      </c>
      <c r="G1056" s="126" t="s">
        <v>2</v>
      </c>
      <c r="H1056" s="73" t="str">
        <f>IF(G1056="","NA",IF(G1056=J1056,"Correct","Incorrect"))</f>
        <v>Incorrect</v>
      </c>
      <c r="I1056" s="127">
        <v>6.2500000000000001E-4</v>
      </c>
      <c r="J1056" s="125" t="s">
        <v>3</v>
      </c>
      <c r="K1056" s="128"/>
      <c r="L1056" s="76">
        <f>IFERROR(VLOOKUP(F1056,tblAssignWeightsWithDifficultLv[#All],2,FALSE),"")</f>
        <v>4</v>
      </c>
    </row>
    <row r="1057" spans="1:12" x14ac:dyDescent="0.35">
      <c r="A1057" s="122">
        <v>45450.490115740744</v>
      </c>
      <c r="B1057" s="123" t="s">
        <v>180</v>
      </c>
      <c r="C1057" s="124" t="s">
        <v>5</v>
      </c>
      <c r="D1057" s="125">
        <v>383</v>
      </c>
      <c r="E1057" s="123" t="s">
        <v>39</v>
      </c>
      <c r="F1057" s="125" t="s">
        <v>52</v>
      </c>
      <c r="G1057" s="126" t="s">
        <v>3</v>
      </c>
      <c r="H1057" s="73" t="str">
        <f>IF(G1057="","NA",IF(G1057=J1057,"Correct","Incorrect"))</f>
        <v>Incorrect</v>
      </c>
      <c r="I1057" s="127">
        <v>9.4907407407407408E-4</v>
      </c>
      <c r="J1057" s="125" t="s">
        <v>4</v>
      </c>
      <c r="K1057" s="128"/>
      <c r="L1057" s="76">
        <f>IFERROR(VLOOKUP(F1057,tblAssignWeightsWithDifficultLv[#All],2,FALSE),"")</f>
        <v>4</v>
      </c>
    </row>
    <row r="1058" spans="1:12" x14ac:dyDescent="0.35">
      <c r="A1058" s="122">
        <v>45450.490949074076</v>
      </c>
      <c r="B1058" s="123" t="s">
        <v>180</v>
      </c>
      <c r="C1058" s="124" t="s">
        <v>5</v>
      </c>
      <c r="D1058" s="125">
        <v>384</v>
      </c>
      <c r="E1058" s="123" t="s">
        <v>39</v>
      </c>
      <c r="F1058" s="125" t="s">
        <v>52</v>
      </c>
      <c r="G1058" s="126" t="s">
        <v>2</v>
      </c>
      <c r="H1058" s="73" t="str">
        <f>IF(G1058="","NA",IF(G1058=J1058,"Correct","Incorrect"))</f>
        <v>Incorrect</v>
      </c>
      <c r="I1058" s="127">
        <v>8.3333333333333339E-4</v>
      </c>
      <c r="J1058" s="125" t="s">
        <v>1</v>
      </c>
      <c r="K1058" s="128"/>
      <c r="L1058" s="76">
        <f>IFERROR(VLOOKUP(F1058,tblAssignWeightsWithDifficultLv[#All],2,FALSE),"")</f>
        <v>4</v>
      </c>
    </row>
    <row r="1059" spans="1:12" x14ac:dyDescent="0.35">
      <c r="A1059" s="122">
        <v>45450.491539351853</v>
      </c>
      <c r="B1059" s="123" t="s">
        <v>180</v>
      </c>
      <c r="C1059" s="124" t="s">
        <v>5</v>
      </c>
      <c r="D1059" s="125">
        <v>385</v>
      </c>
      <c r="E1059" s="123" t="s">
        <v>36</v>
      </c>
      <c r="F1059" s="125" t="s">
        <v>52</v>
      </c>
      <c r="G1059" s="126" t="s">
        <v>3</v>
      </c>
      <c r="H1059" s="73" t="str">
        <f>IF(G1059="","NA",IF(G1059=J1059,"Correct","Incorrect"))</f>
        <v>Correct</v>
      </c>
      <c r="I1059" s="127">
        <v>5.9027777777777778E-4</v>
      </c>
      <c r="J1059" s="125" t="s">
        <v>3</v>
      </c>
      <c r="K1059" s="128"/>
      <c r="L1059" s="76">
        <f>IFERROR(VLOOKUP(F1059,tblAssignWeightsWithDifficultLv[#All],2,FALSE),"")</f>
        <v>4</v>
      </c>
    </row>
    <row r="1060" spans="1:12" x14ac:dyDescent="0.35">
      <c r="A1060" s="122">
        <v>45450.534710648149</v>
      </c>
      <c r="B1060" s="123" t="s">
        <v>235</v>
      </c>
      <c r="C1060" s="124" t="s">
        <v>6</v>
      </c>
      <c r="D1060" s="125">
        <v>102</v>
      </c>
      <c r="E1060" s="123" t="s">
        <v>96</v>
      </c>
      <c r="F1060" s="125" t="s">
        <v>51</v>
      </c>
      <c r="G1060" s="126" t="s">
        <v>0</v>
      </c>
      <c r="H1060" s="73" t="str">
        <f>IF(G1060="","NA",IF(G1060=J1060,"Correct","Incorrect"))</f>
        <v>Correct</v>
      </c>
      <c r="I1060" s="127">
        <v>1.3541666666666667E-3</v>
      </c>
      <c r="J1060" s="125" t="s">
        <v>0</v>
      </c>
      <c r="K1060" s="128"/>
      <c r="L1060" s="76">
        <f>IFERROR(VLOOKUP(F1060,tblAssignWeightsWithDifficultLv[#All],2,FALSE),"")</f>
        <v>2</v>
      </c>
    </row>
    <row r="1061" spans="1:12" x14ac:dyDescent="0.35">
      <c r="A1061" s="122">
        <v>45450.53565972222</v>
      </c>
      <c r="B1061" s="123" t="s">
        <v>235</v>
      </c>
      <c r="C1061" s="124" t="s">
        <v>6</v>
      </c>
      <c r="D1061" s="125">
        <v>103</v>
      </c>
      <c r="E1061" s="123" t="s">
        <v>94</v>
      </c>
      <c r="F1061" s="125" t="s">
        <v>51</v>
      </c>
      <c r="G1061" s="126" t="s">
        <v>1</v>
      </c>
      <c r="H1061" s="73" t="str">
        <f>IF(G1061="","NA",IF(G1061=J1061,"Correct","Incorrect"))</f>
        <v>Correct</v>
      </c>
      <c r="I1061" s="127">
        <v>9.3749999999999997E-4</v>
      </c>
      <c r="J1061" s="125" t="s">
        <v>1</v>
      </c>
      <c r="K1061" s="128"/>
      <c r="L1061" s="76">
        <f>IFERROR(VLOOKUP(F1061,tblAssignWeightsWithDifficultLv[#All],2,FALSE),"")</f>
        <v>2</v>
      </c>
    </row>
    <row r="1062" spans="1:12" x14ac:dyDescent="0.35">
      <c r="A1062" s="122">
        <v>45450.537094907406</v>
      </c>
      <c r="B1062" s="123" t="s">
        <v>235</v>
      </c>
      <c r="C1062" s="124" t="s">
        <v>6</v>
      </c>
      <c r="D1062" s="125">
        <v>104</v>
      </c>
      <c r="E1062" s="123" t="s">
        <v>84</v>
      </c>
      <c r="F1062" s="125" t="s">
        <v>51</v>
      </c>
      <c r="G1062" s="126" t="s">
        <v>1</v>
      </c>
      <c r="H1062" s="73" t="str">
        <f>IF(G1062="","NA",IF(G1062=J1062,"Correct","Incorrect"))</f>
        <v>Correct</v>
      </c>
      <c r="I1062" s="127">
        <v>1.0069444444444444E-3</v>
      </c>
      <c r="J1062" s="125" t="s">
        <v>1</v>
      </c>
      <c r="K1062" s="128"/>
      <c r="L1062" s="76">
        <f>IFERROR(VLOOKUP(F1062,tblAssignWeightsWithDifficultLv[#All],2,FALSE),"")</f>
        <v>2</v>
      </c>
    </row>
    <row r="1063" spans="1:12" x14ac:dyDescent="0.35">
      <c r="A1063" s="122">
        <v>45450.538240740738</v>
      </c>
      <c r="B1063" s="123" t="s">
        <v>235</v>
      </c>
      <c r="C1063" s="124" t="s">
        <v>6</v>
      </c>
      <c r="D1063" s="125">
        <v>105</v>
      </c>
      <c r="E1063" s="123" t="s">
        <v>84</v>
      </c>
      <c r="F1063" s="125" t="s">
        <v>51</v>
      </c>
      <c r="G1063" s="126" t="s">
        <v>4</v>
      </c>
      <c r="H1063" s="73" t="str">
        <f>IF(G1063="","NA",IF(G1063=J1063,"Correct","Incorrect"))</f>
        <v>Correct</v>
      </c>
      <c r="I1063" s="127">
        <v>1.1458333333333333E-3</v>
      </c>
      <c r="J1063" s="125" t="s">
        <v>4</v>
      </c>
      <c r="K1063" s="128"/>
      <c r="L1063" s="76">
        <f>IFERROR(VLOOKUP(F1063,tblAssignWeightsWithDifficultLv[#All],2,FALSE),"")</f>
        <v>2</v>
      </c>
    </row>
    <row r="1064" spans="1:12" x14ac:dyDescent="0.35">
      <c r="A1064" s="122">
        <v>45450.540127314816</v>
      </c>
      <c r="B1064" s="123" t="s">
        <v>235</v>
      </c>
      <c r="C1064" s="124" t="s">
        <v>6</v>
      </c>
      <c r="D1064" s="125">
        <v>106</v>
      </c>
      <c r="E1064" s="123" t="s">
        <v>96</v>
      </c>
      <c r="F1064" s="125" t="s">
        <v>51</v>
      </c>
      <c r="G1064" s="126" t="s">
        <v>0</v>
      </c>
      <c r="H1064" s="73" t="str">
        <f>IF(G1064="","NA",IF(G1064=J1064,"Correct","Incorrect"))</f>
        <v>Correct</v>
      </c>
      <c r="I1064" s="127">
        <v>1.8865740740740742E-3</v>
      </c>
      <c r="J1064" s="125" t="s">
        <v>0</v>
      </c>
      <c r="K1064" s="128"/>
      <c r="L1064" s="76">
        <f>IFERROR(VLOOKUP(F1064,tblAssignWeightsWithDifficultLv[#All],2,FALSE),"")</f>
        <v>2</v>
      </c>
    </row>
    <row r="1065" spans="1:12" x14ac:dyDescent="0.35">
      <c r="A1065" s="122">
        <v>45450.541678240741</v>
      </c>
      <c r="B1065" s="123" t="s">
        <v>235</v>
      </c>
      <c r="C1065" s="124" t="s">
        <v>6</v>
      </c>
      <c r="D1065" s="125">
        <v>107</v>
      </c>
      <c r="E1065" s="123" t="s">
        <v>96</v>
      </c>
      <c r="F1065" s="125" t="s">
        <v>51</v>
      </c>
      <c r="G1065" s="126" t="s">
        <v>2</v>
      </c>
      <c r="H1065" s="73" t="str">
        <f>IF(G1065="","NA",IF(G1065=J1065,"Correct","Incorrect"))</f>
        <v>Correct</v>
      </c>
      <c r="I1065" s="127">
        <v>1.5509259259259259E-3</v>
      </c>
      <c r="J1065" s="125" t="s">
        <v>2</v>
      </c>
      <c r="K1065" s="128"/>
      <c r="L1065" s="76">
        <f>IFERROR(VLOOKUP(F1065,tblAssignWeightsWithDifficultLv[#All],2,FALSE),"")</f>
        <v>2</v>
      </c>
    </row>
    <row r="1066" spans="1:12" x14ac:dyDescent="0.35">
      <c r="A1066" s="122">
        <v>45450.543032407404</v>
      </c>
      <c r="B1066" s="123" t="s">
        <v>235</v>
      </c>
      <c r="C1066" s="124" t="s">
        <v>6</v>
      </c>
      <c r="D1066" s="125">
        <v>108</v>
      </c>
      <c r="E1066" s="123" t="s">
        <v>34</v>
      </c>
      <c r="F1066" s="125" t="s">
        <v>51</v>
      </c>
      <c r="G1066" s="126" t="s">
        <v>1</v>
      </c>
      <c r="H1066" s="73" t="str">
        <f>IF(G1066="","NA",IF(G1066=J1066,"Correct","Incorrect"))</f>
        <v>Correct</v>
      </c>
      <c r="I1066" s="127">
        <v>1.3541666666666667E-3</v>
      </c>
      <c r="J1066" s="125" t="s">
        <v>1</v>
      </c>
      <c r="K1066" s="128"/>
      <c r="L1066" s="76">
        <f>IFERROR(VLOOKUP(F1066,tblAssignWeightsWithDifficultLv[#All],2,FALSE),"")</f>
        <v>2</v>
      </c>
    </row>
    <row r="1067" spans="1:12" x14ac:dyDescent="0.35">
      <c r="A1067" s="122">
        <v>45450.616412037038</v>
      </c>
      <c r="B1067" s="123" t="s">
        <v>235</v>
      </c>
      <c r="C1067" s="124" t="s">
        <v>6</v>
      </c>
      <c r="D1067" s="125">
        <v>109</v>
      </c>
      <c r="E1067" s="123" t="s">
        <v>89</v>
      </c>
      <c r="F1067" s="125" t="s">
        <v>51</v>
      </c>
      <c r="G1067" s="126" t="s">
        <v>0</v>
      </c>
      <c r="H1067" s="73" t="str">
        <f>IF(G1067="","NA",IF(G1067=J1067,"Correct","Incorrect"))</f>
        <v>Incorrect</v>
      </c>
      <c r="I1067" s="127">
        <v>1.6203703703703703E-3</v>
      </c>
      <c r="J1067" s="125" t="s">
        <v>1</v>
      </c>
      <c r="K1067" s="128"/>
      <c r="L1067" s="76">
        <f>IFERROR(VLOOKUP(F1067,tblAssignWeightsWithDifficultLv[#All],2,FALSE),"")</f>
        <v>2</v>
      </c>
    </row>
    <row r="1068" spans="1:12" x14ac:dyDescent="0.35">
      <c r="A1068" s="122">
        <v>45450.6175</v>
      </c>
      <c r="B1068" s="123" t="s">
        <v>235</v>
      </c>
      <c r="C1068" s="124" t="s">
        <v>6</v>
      </c>
      <c r="D1068" s="125">
        <v>110</v>
      </c>
      <c r="E1068" s="123" t="s">
        <v>81</v>
      </c>
      <c r="F1068" s="125" t="s">
        <v>51</v>
      </c>
      <c r="G1068" s="126" t="s">
        <v>4</v>
      </c>
      <c r="H1068" s="73" t="str">
        <f>IF(G1068="","NA",IF(G1068=J1068,"Correct","Incorrect"))</f>
        <v>Correct</v>
      </c>
      <c r="I1068" s="127">
        <v>1.0879629629629629E-3</v>
      </c>
      <c r="J1068" s="125" t="s">
        <v>4</v>
      </c>
      <c r="K1068" s="128"/>
      <c r="L1068" s="76">
        <f>IFERROR(VLOOKUP(F1068,tblAssignWeightsWithDifficultLv[#All],2,FALSE),"")</f>
        <v>2</v>
      </c>
    </row>
    <row r="1069" spans="1:12" x14ac:dyDescent="0.35">
      <c r="A1069" s="122">
        <v>45450.619780092595</v>
      </c>
      <c r="B1069" s="123" t="s">
        <v>235</v>
      </c>
      <c r="C1069" s="124" t="s">
        <v>6</v>
      </c>
      <c r="D1069" s="125">
        <v>111</v>
      </c>
      <c r="E1069" s="123" t="s">
        <v>85</v>
      </c>
      <c r="F1069" s="125" t="s">
        <v>51</v>
      </c>
      <c r="G1069" s="126" t="s">
        <v>1</v>
      </c>
      <c r="H1069" s="73" t="str">
        <f>IF(G1069="","NA",IF(G1069=J1069,"Correct","Incorrect"))</f>
        <v>Incorrect</v>
      </c>
      <c r="I1069" s="127">
        <v>1.3078703703703703E-3</v>
      </c>
      <c r="J1069" s="125" t="s">
        <v>0</v>
      </c>
      <c r="K1069" s="128"/>
      <c r="L1069" s="76">
        <f>IFERROR(VLOOKUP(F1069,tblAssignWeightsWithDifficultLv[#All],2,FALSE),"")</f>
        <v>2</v>
      </c>
    </row>
    <row r="1070" spans="1:12" x14ac:dyDescent="0.35">
      <c r="A1070" s="122">
        <v>45450.627349537041</v>
      </c>
      <c r="B1070" s="123" t="s">
        <v>235</v>
      </c>
      <c r="C1070" s="124" t="s">
        <v>6</v>
      </c>
      <c r="D1070" s="125">
        <v>112</v>
      </c>
      <c r="E1070" s="123" t="s">
        <v>83</v>
      </c>
      <c r="F1070" s="125" t="s">
        <v>51</v>
      </c>
      <c r="G1070" s="126" t="s">
        <v>2</v>
      </c>
      <c r="H1070" s="73" t="str">
        <f>IF(G1070="","NA",IF(G1070=J1070,"Correct","Incorrect"))</f>
        <v>Correct</v>
      </c>
      <c r="I1070" s="127">
        <v>1.0763888888888889E-3</v>
      </c>
      <c r="J1070" s="125" t="s">
        <v>2</v>
      </c>
      <c r="K1070" s="128"/>
      <c r="L1070" s="76">
        <f>IFERROR(VLOOKUP(F1070,tblAssignWeightsWithDifficultLv[#All],2,FALSE),"")</f>
        <v>2</v>
      </c>
    </row>
    <row r="1071" spans="1:12" x14ac:dyDescent="0.35">
      <c r="A1071" s="122">
        <v>45450.629236111112</v>
      </c>
      <c r="B1071" s="123" t="s">
        <v>235</v>
      </c>
      <c r="C1071" s="124" t="s">
        <v>6</v>
      </c>
      <c r="D1071" s="125">
        <v>113</v>
      </c>
      <c r="E1071" s="123" t="s">
        <v>34</v>
      </c>
      <c r="F1071" s="125" t="s">
        <v>51</v>
      </c>
      <c r="G1071" s="126" t="s">
        <v>3</v>
      </c>
      <c r="H1071" s="73" t="str">
        <f>IF(G1071="","NA",IF(G1071=J1071,"Correct","Incorrect"))</f>
        <v>Correct</v>
      </c>
      <c r="I1071" s="127">
        <v>1.8865740740740742E-3</v>
      </c>
      <c r="J1071" s="125" t="s">
        <v>3</v>
      </c>
      <c r="K1071" s="128"/>
      <c r="L1071" s="76">
        <f>IFERROR(VLOOKUP(F1071,tblAssignWeightsWithDifficultLv[#All],2,FALSE),"")</f>
        <v>2</v>
      </c>
    </row>
    <row r="1072" spans="1:12" x14ac:dyDescent="0.35">
      <c r="A1072" s="122">
        <v>45450.630335648151</v>
      </c>
      <c r="B1072" s="123" t="s">
        <v>235</v>
      </c>
      <c r="C1072" s="124" t="s">
        <v>6</v>
      </c>
      <c r="D1072" s="125">
        <v>114</v>
      </c>
      <c r="E1072" s="123" t="s">
        <v>96</v>
      </c>
      <c r="F1072" s="125" t="s">
        <v>51</v>
      </c>
      <c r="G1072" s="126" t="s">
        <v>4</v>
      </c>
      <c r="H1072" s="73" t="str">
        <f>IF(G1072="","NA",IF(G1072=J1072,"Correct","Incorrect"))</f>
        <v>Correct</v>
      </c>
      <c r="I1072" s="127">
        <v>1.0995370370370371E-3</v>
      </c>
      <c r="J1072" s="125" t="s">
        <v>4</v>
      </c>
      <c r="K1072" s="128"/>
      <c r="L1072" s="76">
        <f>IFERROR(VLOOKUP(F1072,tblAssignWeightsWithDifficultLv[#All],2,FALSE),"")</f>
        <v>2</v>
      </c>
    </row>
    <row r="1073" spans="1:12" x14ac:dyDescent="0.35">
      <c r="A1073" s="122">
        <v>45450.636284722219</v>
      </c>
      <c r="B1073" s="123" t="s">
        <v>235</v>
      </c>
      <c r="C1073" s="124" t="s">
        <v>6</v>
      </c>
      <c r="D1073" s="125">
        <v>115</v>
      </c>
      <c r="E1073" s="123" t="s">
        <v>84</v>
      </c>
      <c r="F1073" s="125" t="s">
        <v>51</v>
      </c>
      <c r="G1073" s="126" t="s">
        <v>0</v>
      </c>
      <c r="H1073" s="73" t="str">
        <f>IF(G1073="","NA",IF(G1073=J1073,"Correct","Incorrect"))</f>
        <v>Correct</v>
      </c>
      <c r="I1073" s="127">
        <v>1.1342592592592593E-3</v>
      </c>
      <c r="J1073" s="125" t="s">
        <v>0</v>
      </c>
      <c r="K1073" s="128"/>
      <c r="L1073" s="76">
        <f>IFERROR(VLOOKUP(F1073,tblAssignWeightsWithDifficultLv[#All],2,FALSE),"")</f>
        <v>2</v>
      </c>
    </row>
    <row r="1074" spans="1:12" x14ac:dyDescent="0.35">
      <c r="A1074" s="122">
        <v>45450.637789351851</v>
      </c>
      <c r="B1074" s="123" t="s">
        <v>235</v>
      </c>
      <c r="C1074" s="124" t="s">
        <v>6</v>
      </c>
      <c r="D1074" s="125">
        <v>116</v>
      </c>
      <c r="E1074" s="123" t="s">
        <v>34</v>
      </c>
      <c r="F1074" s="125" t="s">
        <v>51</v>
      </c>
      <c r="G1074" s="126" t="s">
        <v>0</v>
      </c>
      <c r="H1074" s="73" t="str">
        <f>IF(G1074="","NA",IF(G1074=J1074,"Correct","Incorrect"))</f>
        <v>Incorrect</v>
      </c>
      <c r="I1074" s="127">
        <v>1.5046296296296296E-3</v>
      </c>
      <c r="J1074" s="125" t="s">
        <v>4</v>
      </c>
      <c r="K1074" s="128"/>
      <c r="L1074" s="76">
        <f>IFERROR(VLOOKUP(F1074,tblAssignWeightsWithDifficultLv[#All],2,FALSE),"")</f>
        <v>2</v>
      </c>
    </row>
    <row r="1075" spans="1:12" x14ac:dyDescent="0.35">
      <c r="A1075" s="122">
        <v>45450.638912037037</v>
      </c>
      <c r="B1075" s="123" t="s">
        <v>235</v>
      </c>
      <c r="C1075" s="124" t="s">
        <v>6</v>
      </c>
      <c r="D1075" s="125">
        <v>117</v>
      </c>
      <c r="E1075" s="123" t="s">
        <v>97</v>
      </c>
      <c r="F1075" s="125" t="s">
        <v>51</v>
      </c>
      <c r="G1075" s="126" t="s">
        <v>1</v>
      </c>
      <c r="H1075" s="73" t="str">
        <f>IF(G1075="","NA",IF(G1075=J1075,"Correct","Incorrect"))</f>
        <v>Correct</v>
      </c>
      <c r="I1075" s="127">
        <v>1.1342592592592593E-3</v>
      </c>
      <c r="J1075" s="125" t="s">
        <v>1</v>
      </c>
      <c r="K1075" s="128"/>
      <c r="L1075" s="76">
        <f>IFERROR(VLOOKUP(F1075,tblAssignWeightsWithDifficultLv[#All],2,FALSE),"")</f>
        <v>2</v>
      </c>
    </row>
    <row r="1076" spans="1:12" x14ac:dyDescent="0.35">
      <c r="A1076" s="122">
        <v>45450.640462962961</v>
      </c>
      <c r="B1076" s="123" t="s">
        <v>235</v>
      </c>
      <c r="C1076" s="124" t="s">
        <v>6</v>
      </c>
      <c r="D1076" s="125">
        <v>118</v>
      </c>
      <c r="E1076" s="123" t="s">
        <v>92</v>
      </c>
      <c r="F1076" s="125" t="s">
        <v>51</v>
      </c>
      <c r="G1076" s="126" t="s">
        <v>4</v>
      </c>
      <c r="H1076" s="73" t="str">
        <f>IF(G1076="","NA",IF(G1076=J1076,"Correct","Incorrect"))</f>
        <v>Correct</v>
      </c>
      <c r="I1076" s="127">
        <v>1.5393518518518519E-3</v>
      </c>
      <c r="J1076" s="125" t="s">
        <v>4</v>
      </c>
      <c r="K1076" s="128"/>
      <c r="L1076" s="76">
        <f>IFERROR(VLOOKUP(F1076,tblAssignWeightsWithDifficultLv[#All],2,FALSE),"")</f>
        <v>2</v>
      </c>
    </row>
    <row r="1077" spans="1:12" x14ac:dyDescent="0.35">
      <c r="A1077" s="122">
        <v>45450.642951388887</v>
      </c>
      <c r="B1077" s="123" t="s">
        <v>235</v>
      </c>
      <c r="C1077" s="124" t="s">
        <v>6</v>
      </c>
      <c r="D1077" s="125">
        <v>119</v>
      </c>
      <c r="E1077" s="123" t="s">
        <v>34</v>
      </c>
      <c r="F1077" s="125" t="s">
        <v>51</v>
      </c>
      <c r="G1077" s="126" t="s">
        <v>2</v>
      </c>
      <c r="H1077" s="73" t="str">
        <f>IF(G1077="","NA",IF(G1077=J1077,"Correct","Incorrect"))</f>
        <v>Correct</v>
      </c>
      <c r="I1077" s="127">
        <v>8.2175925925925927E-4</v>
      </c>
      <c r="J1077" s="125" t="s">
        <v>2</v>
      </c>
      <c r="K1077" s="128"/>
      <c r="L1077" s="76">
        <f>IFERROR(VLOOKUP(F1077,tblAssignWeightsWithDifficultLv[#All],2,FALSE),"")</f>
        <v>2</v>
      </c>
    </row>
    <row r="1078" spans="1:12" x14ac:dyDescent="0.35">
      <c r="A1078" s="122">
        <v>45450.644236111111</v>
      </c>
      <c r="B1078" s="123" t="s">
        <v>235</v>
      </c>
      <c r="C1078" s="124" t="s">
        <v>6</v>
      </c>
      <c r="D1078" s="125">
        <v>120</v>
      </c>
      <c r="E1078" s="123" t="s">
        <v>81</v>
      </c>
      <c r="F1078" s="125" t="s">
        <v>51</v>
      </c>
      <c r="G1078" s="126" t="s">
        <v>4</v>
      </c>
      <c r="H1078" s="73" t="str">
        <f>IF(G1078="","NA",IF(G1078=J1078,"Correct","Incorrect"))</f>
        <v>Correct</v>
      </c>
      <c r="I1078" s="127">
        <v>1.2847222222222223E-3</v>
      </c>
      <c r="J1078" s="125" t="s">
        <v>4</v>
      </c>
      <c r="K1078" s="128"/>
      <c r="L1078" s="76">
        <f>IFERROR(VLOOKUP(F1078,tblAssignWeightsWithDifficultLv[#All],2,FALSE),"")</f>
        <v>2</v>
      </c>
    </row>
    <row r="1079" spans="1:12" x14ac:dyDescent="0.35">
      <c r="A1079" s="122">
        <v>45450.645150462966</v>
      </c>
      <c r="B1079" s="123" t="s">
        <v>235</v>
      </c>
      <c r="C1079" s="124" t="s">
        <v>6</v>
      </c>
      <c r="D1079" s="125">
        <v>121</v>
      </c>
      <c r="E1079" s="123" t="s">
        <v>34</v>
      </c>
      <c r="F1079" s="125" t="s">
        <v>51</v>
      </c>
      <c r="G1079" s="126" t="s">
        <v>0</v>
      </c>
      <c r="H1079" s="73" t="str">
        <f>IF(G1079="","NA",IF(G1079=J1079,"Correct","Incorrect"))</f>
        <v>Correct</v>
      </c>
      <c r="I1079" s="127">
        <v>9.1435185185185185E-4</v>
      </c>
      <c r="J1079" s="125" t="s">
        <v>0</v>
      </c>
      <c r="K1079" s="128"/>
      <c r="L1079" s="76">
        <f>IFERROR(VLOOKUP(F1079,tblAssignWeightsWithDifficultLv[#All],2,FALSE),"")</f>
        <v>2</v>
      </c>
    </row>
    <row r="1080" spans="1:12" x14ac:dyDescent="0.35">
      <c r="A1080" s="122">
        <v>45450.660740740743</v>
      </c>
      <c r="B1080" s="123" t="s">
        <v>235</v>
      </c>
      <c r="C1080" s="124" t="s">
        <v>6</v>
      </c>
      <c r="D1080" s="125">
        <v>122</v>
      </c>
      <c r="E1080" s="123" t="s">
        <v>87</v>
      </c>
      <c r="F1080" s="125" t="s">
        <v>51</v>
      </c>
      <c r="G1080" s="126" t="s">
        <v>2</v>
      </c>
      <c r="H1080" s="73" t="str">
        <f>IF(G1080="","NA",IF(G1080=J1080,"Correct","Incorrect"))</f>
        <v>Incorrect</v>
      </c>
      <c r="I1080" s="127">
        <v>1.8055555555555555E-3</v>
      </c>
      <c r="J1080" s="125" t="s">
        <v>3</v>
      </c>
      <c r="K1080" s="128"/>
      <c r="L1080" s="76">
        <f>IFERROR(VLOOKUP(F1080,tblAssignWeightsWithDifficultLv[#All],2,FALSE),"")</f>
        <v>2</v>
      </c>
    </row>
    <row r="1081" spans="1:12" x14ac:dyDescent="0.35">
      <c r="A1081" s="122">
        <v>45450.66201388889</v>
      </c>
      <c r="B1081" s="123" t="s">
        <v>235</v>
      </c>
      <c r="C1081" s="124" t="s">
        <v>6</v>
      </c>
      <c r="D1081" s="125">
        <v>123</v>
      </c>
      <c r="E1081" s="123" t="s">
        <v>96</v>
      </c>
      <c r="F1081" s="125" t="s">
        <v>51</v>
      </c>
      <c r="G1081" s="126" t="s">
        <v>0</v>
      </c>
      <c r="H1081" s="73" t="str">
        <f>IF(G1081="","NA",IF(G1081=J1081,"Correct","Incorrect"))</f>
        <v>Correct</v>
      </c>
      <c r="I1081" s="127">
        <v>1.261574074074074E-3</v>
      </c>
      <c r="J1081" s="125" t="s">
        <v>0</v>
      </c>
      <c r="K1081" s="128"/>
      <c r="L1081" s="76">
        <f>IFERROR(VLOOKUP(F1081,tblAssignWeightsWithDifficultLv[#All],2,FALSE),"")</f>
        <v>2</v>
      </c>
    </row>
    <row r="1082" spans="1:12" x14ac:dyDescent="0.35">
      <c r="A1082" s="122">
        <v>45450.663229166668</v>
      </c>
      <c r="B1082" s="123" t="s">
        <v>235</v>
      </c>
      <c r="C1082" s="124" t="s">
        <v>6</v>
      </c>
      <c r="D1082" s="125">
        <v>124</v>
      </c>
      <c r="E1082" s="123" t="s">
        <v>81</v>
      </c>
      <c r="F1082" s="125" t="s">
        <v>51</v>
      </c>
      <c r="G1082" s="126" t="s">
        <v>4</v>
      </c>
      <c r="H1082" s="73" t="str">
        <f>IF(G1082="","NA",IF(G1082=J1082,"Correct","Incorrect"))</f>
        <v>Incorrect</v>
      </c>
      <c r="I1082" s="127">
        <v>1.2268518518518518E-3</v>
      </c>
      <c r="J1082" s="125" t="s">
        <v>1</v>
      </c>
      <c r="K1082" s="128"/>
      <c r="L1082" s="76">
        <f>IFERROR(VLOOKUP(F1082,tblAssignWeightsWithDifficultLv[#All],2,FALSE),"")</f>
        <v>2</v>
      </c>
    </row>
    <row r="1083" spans="1:12" x14ac:dyDescent="0.35">
      <c r="A1083" s="122">
        <v>45450.664965277778</v>
      </c>
      <c r="B1083" s="123" t="s">
        <v>235</v>
      </c>
      <c r="C1083" s="124" t="s">
        <v>6</v>
      </c>
      <c r="D1083" s="125">
        <v>125</v>
      </c>
      <c r="E1083" s="123" t="s">
        <v>97</v>
      </c>
      <c r="F1083" s="125" t="s">
        <v>51</v>
      </c>
      <c r="G1083" s="126" t="s">
        <v>3</v>
      </c>
      <c r="H1083" s="73" t="str">
        <f>IF(G1083="","NA",IF(G1083=J1083,"Correct","Incorrect"))</f>
        <v>Incorrect</v>
      </c>
      <c r="I1083" s="127">
        <v>1.736111111111111E-3</v>
      </c>
      <c r="J1083" s="125" t="s">
        <v>4</v>
      </c>
      <c r="K1083" s="128"/>
      <c r="L1083" s="76">
        <f>IFERROR(VLOOKUP(F1083,tblAssignWeightsWithDifficultLv[#All],2,FALSE),"")</f>
        <v>2</v>
      </c>
    </row>
    <row r="1084" spans="1:12" x14ac:dyDescent="0.35">
      <c r="A1084" s="122">
        <v>45450.665983796294</v>
      </c>
      <c r="B1084" s="123" t="s">
        <v>235</v>
      </c>
      <c r="C1084" s="124" t="s">
        <v>6</v>
      </c>
      <c r="D1084" s="125">
        <v>126</v>
      </c>
      <c r="E1084" s="123" t="s">
        <v>97</v>
      </c>
      <c r="F1084" s="125" t="s">
        <v>51</v>
      </c>
      <c r="G1084" s="126" t="s">
        <v>4</v>
      </c>
      <c r="H1084" s="73" t="str">
        <f>IF(G1084="","NA",IF(G1084=J1084,"Correct","Incorrect"))</f>
        <v>Correct</v>
      </c>
      <c r="I1084" s="127">
        <v>1.0185185185185184E-3</v>
      </c>
      <c r="J1084" s="125" t="s">
        <v>4</v>
      </c>
      <c r="K1084" s="128"/>
      <c r="L1084" s="76">
        <f>IFERROR(VLOOKUP(F1084,tblAssignWeightsWithDifficultLv[#All],2,FALSE),"")</f>
        <v>2</v>
      </c>
    </row>
    <row r="1085" spans="1:12" x14ac:dyDescent="0.35">
      <c r="A1085" s="122">
        <v>45453.435902777775</v>
      </c>
      <c r="B1085" s="123" t="s">
        <v>236</v>
      </c>
      <c r="C1085" s="124" t="s">
        <v>6</v>
      </c>
      <c r="D1085" s="125">
        <v>1</v>
      </c>
      <c r="E1085" s="123" t="s">
        <v>85</v>
      </c>
      <c r="F1085" s="125" t="s">
        <v>53</v>
      </c>
      <c r="G1085" s="126" t="s">
        <v>0</v>
      </c>
      <c r="H1085" s="73" t="str">
        <f>IF(G1085="","NA",IF(G1085=J1085,"Correct","Incorrect"))</f>
        <v>Correct</v>
      </c>
      <c r="I1085" s="127">
        <v>1.1226851851851851E-3</v>
      </c>
      <c r="J1085" s="125" t="s">
        <v>0</v>
      </c>
      <c r="K1085" s="128"/>
      <c r="L1085" s="76">
        <f>IFERROR(VLOOKUP(F1085,tblAssignWeightsWithDifficultLv[#All],2,FALSE),"")</f>
        <v>6</v>
      </c>
    </row>
    <row r="1086" spans="1:12" x14ac:dyDescent="0.35">
      <c r="A1086" s="122">
        <v>45453.437222222223</v>
      </c>
      <c r="B1086" s="123" t="s">
        <v>236</v>
      </c>
      <c r="C1086" s="124" t="s">
        <v>6</v>
      </c>
      <c r="D1086" s="125">
        <v>2</v>
      </c>
      <c r="E1086" s="123" t="s">
        <v>96</v>
      </c>
      <c r="F1086" s="125" t="s">
        <v>53</v>
      </c>
      <c r="G1086" s="126" t="s">
        <v>3</v>
      </c>
      <c r="H1086" s="73" t="str">
        <f>IF(G1086="","NA",IF(G1086=J1086,"Correct","Incorrect"))</f>
        <v>Correct</v>
      </c>
      <c r="I1086" s="127">
        <v>1.3194444444444445E-3</v>
      </c>
      <c r="J1086" s="125" t="s">
        <v>3</v>
      </c>
      <c r="K1086" s="128"/>
      <c r="L1086" s="76">
        <f>IFERROR(VLOOKUP(F1086,tblAssignWeightsWithDifficultLv[#All],2,FALSE),"")</f>
        <v>6</v>
      </c>
    </row>
    <row r="1087" spans="1:12" x14ac:dyDescent="0.35">
      <c r="A1087" s="122">
        <v>45453.438923611109</v>
      </c>
      <c r="B1087" s="123" t="s">
        <v>236</v>
      </c>
      <c r="C1087" s="124" t="s">
        <v>6</v>
      </c>
      <c r="D1087" s="125">
        <v>3</v>
      </c>
      <c r="E1087" s="123" t="s">
        <v>85</v>
      </c>
      <c r="F1087" s="125" t="s">
        <v>53</v>
      </c>
      <c r="G1087" s="126" t="s">
        <v>2</v>
      </c>
      <c r="H1087" s="73" t="str">
        <f>IF(G1087="","NA",IF(G1087=J1087,"Correct","Incorrect"))</f>
        <v>Correct</v>
      </c>
      <c r="I1087" s="127">
        <v>1.6898148148148148E-3</v>
      </c>
      <c r="J1087" s="125" t="s">
        <v>2</v>
      </c>
      <c r="K1087" s="128"/>
      <c r="L1087" s="76">
        <f>IFERROR(VLOOKUP(F1087,tblAssignWeightsWithDifficultLv[#All],2,FALSE),"")</f>
        <v>6</v>
      </c>
    </row>
    <row r="1088" spans="1:12" x14ac:dyDescent="0.35">
      <c r="A1088" s="122">
        <v>45453.440625000003</v>
      </c>
      <c r="B1088" s="123" t="s">
        <v>236</v>
      </c>
      <c r="C1088" s="124" t="s">
        <v>6</v>
      </c>
      <c r="D1088" s="125">
        <v>4</v>
      </c>
      <c r="E1088" s="123" t="s">
        <v>95</v>
      </c>
      <c r="F1088" s="125" t="s">
        <v>53</v>
      </c>
      <c r="G1088" s="126" t="s">
        <v>1</v>
      </c>
      <c r="H1088" s="73" t="str">
        <f>IF(G1088="","NA",IF(G1088=J1088,"Correct","Incorrect"))</f>
        <v>Correct</v>
      </c>
      <c r="I1088" s="127">
        <v>1.712962962962963E-3</v>
      </c>
      <c r="J1088" s="125" t="s">
        <v>1</v>
      </c>
      <c r="K1088" s="128"/>
      <c r="L1088" s="76">
        <f>IFERROR(VLOOKUP(F1088,tblAssignWeightsWithDifficultLv[#All],2,FALSE),"")</f>
        <v>6</v>
      </c>
    </row>
    <row r="1089" spans="1:12" x14ac:dyDescent="0.35">
      <c r="A1089" s="122">
        <v>45453.441805555558</v>
      </c>
      <c r="B1089" s="123" t="s">
        <v>236</v>
      </c>
      <c r="C1089" s="124" t="s">
        <v>6</v>
      </c>
      <c r="D1089" s="125">
        <v>5</v>
      </c>
      <c r="E1089" s="123" t="s">
        <v>82</v>
      </c>
      <c r="F1089" s="125" t="s">
        <v>53</v>
      </c>
      <c r="G1089" s="126" t="s">
        <v>4</v>
      </c>
      <c r="H1089" s="73" t="str">
        <f>IF(G1089="","NA",IF(G1089=J1089,"Correct","Incorrect"))</f>
        <v>Incorrect</v>
      </c>
      <c r="I1089" s="127">
        <v>1.1805555555555556E-3</v>
      </c>
      <c r="J1089" s="125" t="s">
        <v>1</v>
      </c>
      <c r="K1089" s="128"/>
      <c r="L1089" s="76">
        <f>IFERROR(VLOOKUP(F1089,tblAssignWeightsWithDifficultLv[#All],2,FALSE),"")</f>
        <v>6</v>
      </c>
    </row>
    <row r="1090" spans="1:12" x14ac:dyDescent="0.35">
      <c r="A1090" s="122">
        <v>45453.442673611113</v>
      </c>
      <c r="B1090" s="123" t="s">
        <v>236</v>
      </c>
      <c r="C1090" s="124" t="s">
        <v>6</v>
      </c>
      <c r="D1090" s="125">
        <v>6</v>
      </c>
      <c r="E1090" s="123" t="s">
        <v>85</v>
      </c>
      <c r="F1090" s="125" t="s">
        <v>53</v>
      </c>
      <c r="G1090" s="126" t="s">
        <v>4</v>
      </c>
      <c r="H1090" s="73" t="str">
        <f>IF(G1090="","NA",IF(G1090=J1090,"Correct","Incorrect"))</f>
        <v>Correct</v>
      </c>
      <c r="I1090" s="127">
        <v>8.6805555555555551E-4</v>
      </c>
      <c r="J1090" s="125" t="s">
        <v>4</v>
      </c>
      <c r="K1090" s="128"/>
      <c r="L1090" s="76">
        <f>IFERROR(VLOOKUP(F1090,tblAssignWeightsWithDifficultLv[#All],2,FALSE),"")</f>
        <v>6</v>
      </c>
    </row>
    <row r="1091" spans="1:12" x14ac:dyDescent="0.35">
      <c r="A1091" s="122">
        <v>45453.443796296298</v>
      </c>
      <c r="B1091" s="123" t="s">
        <v>236</v>
      </c>
      <c r="C1091" s="124" t="s">
        <v>6</v>
      </c>
      <c r="D1091" s="125">
        <v>7</v>
      </c>
      <c r="E1091" s="123" t="s">
        <v>94</v>
      </c>
      <c r="F1091" s="125" t="s">
        <v>53</v>
      </c>
      <c r="G1091" s="126" t="s">
        <v>0</v>
      </c>
      <c r="H1091" s="73" t="str">
        <f>IF(G1091="","NA",IF(G1091=J1091,"Correct","Incorrect"))</f>
        <v>Correct</v>
      </c>
      <c r="I1091" s="127">
        <v>1.1226851851851851E-3</v>
      </c>
      <c r="J1091" s="125" t="s">
        <v>0</v>
      </c>
      <c r="K1091" s="128"/>
      <c r="L1091" s="76">
        <f>IFERROR(VLOOKUP(F1091,tblAssignWeightsWithDifficultLv[#All],2,FALSE),"")</f>
        <v>6</v>
      </c>
    </row>
    <row r="1092" spans="1:12" x14ac:dyDescent="0.35">
      <c r="A1092" s="122">
        <v>45453.444988425923</v>
      </c>
      <c r="B1092" s="123" t="s">
        <v>236</v>
      </c>
      <c r="C1092" s="124" t="s">
        <v>6</v>
      </c>
      <c r="D1092" s="125">
        <v>8</v>
      </c>
      <c r="E1092" s="123" t="s">
        <v>34</v>
      </c>
      <c r="F1092" s="125" t="s">
        <v>53</v>
      </c>
      <c r="G1092" s="126" t="s">
        <v>1</v>
      </c>
      <c r="H1092" s="73" t="str">
        <f>IF(G1092="","NA",IF(G1092=J1092,"Correct","Incorrect"))</f>
        <v>Correct</v>
      </c>
      <c r="I1092" s="127">
        <v>1.1921296296296296E-3</v>
      </c>
      <c r="J1092" s="125" t="s">
        <v>1</v>
      </c>
      <c r="K1092" s="128"/>
      <c r="L1092" s="76">
        <f>IFERROR(VLOOKUP(F1092,tblAssignWeightsWithDifficultLv[#All],2,FALSE),"")</f>
        <v>6</v>
      </c>
    </row>
    <row r="1093" spans="1:12" x14ac:dyDescent="0.35">
      <c r="A1093" s="122">
        <v>45453.445879629631</v>
      </c>
      <c r="B1093" s="123" t="s">
        <v>236</v>
      </c>
      <c r="C1093" s="124" t="s">
        <v>6</v>
      </c>
      <c r="D1093" s="125">
        <v>9</v>
      </c>
      <c r="E1093" s="123" t="s">
        <v>97</v>
      </c>
      <c r="F1093" s="125" t="s">
        <v>53</v>
      </c>
      <c r="G1093" s="126" t="s">
        <v>2</v>
      </c>
      <c r="H1093" s="73" t="str">
        <f>IF(G1093="","NA",IF(G1093=J1093,"Correct","Incorrect"))</f>
        <v>Incorrect</v>
      </c>
      <c r="I1093" s="127">
        <v>8.9120370370370373E-4</v>
      </c>
      <c r="J1093" s="125" t="s">
        <v>4</v>
      </c>
      <c r="K1093" s="128"/>
      <c r="L1093" s="76">
        <f>IFERROR(VLOOKUP(F1093,tblAssignWeightsWithDifficultLv[#All],2,FALSE),"")</f>
        <v>6</v>
      </c>
    </row>
    <row r="1094" spans="1:12" x14ac:dyDescent="0.35">
      <c r="A1094" s="122">
        <v>45453.44771990741</v>
      </c>
      <c r="B1094" s="123" t="s">
        <v>236</v>
      </c>
      <c r="C1094" s="124" t="s">
        <v>6</v>
      </c>
      <c r="D1094" s="125">
        <v>10</v>
      </c>
      <c r="E1094" s="123" t="s">
        <v>34</v>
      </c>
      <c r="F1094" s="125" t="s">
        <v>53</v>
      </c>
      <c r="G1094" s="126" t="s">
        <v>3</v>
      </c>
      <c r="H1094" s="73" t="str">
        <f>IF(G1094="","NA",IF(G1094=J1094,"Correct","Incorrect"))</f>
        <v>Correct</v>
      </c>
      <c r="I1094" s="127">
        <v>1.8402777777777777E-3</v>
      </c>
      <c r="J1094" s="125" t="s">
        <v>3</v>
      </c>
      <c r="K1094" s="128"/>
      <c r="L1094" s="76">
        <f>IFERROR(VLOOKUP(F1094,tblAssignWeightsWithDifficultLv[#All],2,FALSE),"")</f>
        <v>6</v>
      </c>
    </row>
    <row r="1095" spans="1:12" x14ac:dyDescent="0.35">
      <c r="A1095" s="122">
        <v>45453.449224537035</v>
      </c>
      <c r="B1095" s="123" t="s">
        <v>236</v>
      </c>
      <c r="C1095" s="124" t="s">
        <v>6</v>
      </c>
      <c r="D1095" s="125">
        <v>11</v>
      </c>
      <c r="E1095" s="123" t="s">
        <v>91</v>
      </c>
      <c r="F1095" s="125" t="s">
        <v>53</v>
      </c>
      <c r="G1095" s="126" t="s">
        <v>3</v>
      </c>
      <c r="H1095" s="73" t="str">
        <f>IF(G1095="","NA",IF(G1095=J1095,"Correct","Incorrect"))</f>
        <v>Incorrect</v>
      </c>
      <c r="I1095" s="127">
        <v>1.5046296296296296E-3</v>
      </c>
      <c r="J1095" s="125" t="s">
        <v>2</v>
      </c>
      <c r="K1095" s="128"/>
      <c r="L1095" s="76">
        <f>IFERROR(VLOOKUP(F1095,tblAssignWeightsWithDifficultLv[#All],2,FALSE),"")</f>
        <v>6</v>
      </c>
    </row>
    <row r="1096" spans="1:12" x14ac:dyDescent="0.35">
      <c r="A1096" s="122">
        <v>45453.46020833333</v>
      </c>
      <c r="B1096" s="123" t="s">
        <v>236</v>
      </c>
      <c r="C1096" s="124" t="s">
        <v>6</v>
      </c>
      <c r="D1096" s="125">
        <v>12</v>
      </c>
      <c r="E1096" s="123" t="s">
        <v>85</v>
      </c>
      <c r="F1096" s="125" t="s">
        <v>53</v>
      </c>
      <c r="G1096" s="126" t="s">
        <v>1</v>
      </c>
      <c r="H1096" s="73" t="str">
        <f>IF(G1096="","NA",IF(G1096=J1096,"Correct","Incorrect"))</f>
        <v>Correct</v>
      </c>
      <c r="I1096" s="127">
        <v>1.2847222222222223E-3</v>
      </c>
      <c r="J1096" s="125" t="s">
        <v>1</v>
      </c>
      <c r="K1096" s="128"/>
      <c r="L1096" s="76">
        <f>IFERROR(VLOOKUP(F1096,tblAssignWeightsWithDifficultLv[#All],2,FALSE),"")</f>
        <v>6</v>
      </c>
    </row>
    <row r="1097" spans="1:12" x14ac:dyDescent="0.35">
      <c r="A1097" s="122">
        <v>45453.461863425924</v>
      </c>
      <c r="B1097" s="123" t="s">
        <v>236</v>
      </c>
      <c r="C1097" s="124" t="s">
        <v>6</v>
      </c>
      <c r="D1097" s="125">
        <v>13</v>
      </c>
      <c r="E1097" s="123" t="s">
        <v>90</v>
      </c>
      <c r="F1097" s="125" t="s">
        <v>53</v>
      </c>
      <c r="G1097" s="126" t="s">
        <v>4</v>
      </c>
      <c r="H1097" s="73" t="str">
        <f>IF(G1097="","NA",IF(G1097=J1097,"Correct","Incorrect"))</f>
        <v>Correct</v>
      </c>
      <c r="I1097" s="127">
        <v>1.6550925925925926E-3</v>
      </c>
      <c r="J1097" s="125" t="s">
        <v>4</v>
      </c>
      <c r="K1097" s="128"/>
      <c r="L1097" s="76">
        <f>IFERROR(VLOOKUP(F1097,tblAssignWeightsWithDifficultLv[#All],2,FALSE),"")</f>
        <v>6</v>
      </c>
    </row>
    <row r="1098" spans="1:12" x14ac:dyDescent="0.35">
      <c r="A1098" s="122">
        <v>45453.463182870371</v>
      </c>
      <c r="B1098" s="123" t="s">
        <v>236</v>
      </c>
      <c r="C1098" s="124" t="s">
        <v>6</v>
      </c>
      <c r="D1098" s="125">
        <v>14</v>
      </c>
      <c r="E1098" s="123" t="s">
        <v>92</v>
      </c>
      <c r="F1098" s="125" t="s">
        <v>53</v>
      </c>
      <c r="G1098" s="126" t="s">
        <v>2</v>
      </c>
      <c r="H1098" s="73" t="str">
        <f>IF(G1098="","NA",IF(G1098=J1098,"Correct","Incorrect"))</f>
        <v>Correct</v>
      </c>
      <c r="I1098" s="127">
        <v>1.3194444444444445E-3</v>
      </c>
      <c r="J1098" s="125" t="s">
        <v>2</v>
      </c>
      <c r="K1098" s="128"/>
      <c r="L1098" s="76">
        <f>IFERROR(VLOOKUP(F1098,tblAssignWeightsWithDifficultLv[#All],2,FALSE),"")</f>
        <v>6</v>
      </c>
    </row>
    <row r="1099" spans="1:12" x14ac:dyDescent="0.35">
      <c r="A1099" s="122">
        <v>45453.464942129627</v>
      </c>
      <c r="B1099" s="123" t="s">
        <v>236</v>
      </c>
      <c r="C1099" s="124" t="s">
        <v>6</v>
      </c>
      <c r="D1099" s="125">
        <v>15</v>
      </c>
      <c r="E1099" s="123" t="s">
        <v>91</v>
      </c>
      <c r="F1099" s="125" t="s">
        <v>53</v>
      </c>
      <c r="G1099" s="126" t="s">
        <v>2</v>
      </c>
      <c r="H1099" s="73" t="str">
        <f>IF(G1099="","NA",IF(G1099=J1099,"Correct","Incorrect"))</f>
        <v>Correct</v>
      </c>
      <c r="I1099" s="127">
        <v>1.7592592592592592E-3</v>
      </c>
      <c r="J1099" s="125" t="s">
        <v>2</v>
      </c>
      <c r="K1099" s="128"/>
      <c r="L1099" s="76">
        <f>IFERROR(VLOOKUP(F1099,tblAssignWeightsWithDifficultLv[#All],2,FALSE),"")</f>
        <v>6</v>
      </c>
    </row>
    <row r="1100" spans="1:12" x14ac:dyDescent="0.35">
      <c r="A1100" s="122">
        <v>45453.467037037037</v>
      </c>
      <c r="B1100" s="123" t="s">
        <v>236</v>
      </c>
      <c r="C1100" s="124" t="s">
        <v>6</v>
      </c>
      <c r="D1100" s="125">
        <v>16</v>
      </c>
      <c r="E1100" s="123" t="s">
        <v>89</v>
      </c>
      <c r="F1100" s="125" t="s">
        <v>53</v>
      </c>
      <c r="G1100" s="126" t="s">
        <v>0</v>
      </c>
      <c r="H1100" s="73" t="str">
        <f>IF(G1100="","NA",IF(G1100=J1100,"Correct","Incorrect"))</f>
        <v>Correct</v>
      </c>
      <c r="I1100" s="127">
        <v>2.0949074074074073E-3</v>
      </c>
      <c r="J1100" s="125" t="s">
        <v>0</v>
      </c>
      <c r="K1100" s="128"/>
      <c r="L1100" s="76">
        <f>IFERROR(VLOOKUP(F1100,tblAssignWeightsWithDifficultLv[#All],2,FALSE),"")</f>
        <v>6</v>
      </c>
    </row>
    <row r="1101" spans="1:12" x14ac:dyDescent="0.35">
      <c r="A1101" s="122">
        <v>45453.467847222222</v>
      </c>
      <c r="B1101" s="123" t="s">
        <v>236</v>
      </c>
      <c r="C1101" s="124" t="s">
        <v>6</v>
      </c>
      <c r="D1101" s="125">
        <v>17</v>
      </c>
      <c r="E1101" s="123" t="s">
        <v>90</v>
      </c>
      <c r="F1101" s="125" t="s">
        <v>53</v>
      </c>
      <c r="G1101" s="126" t="s">
        <v>0</v>
      </c>
      <c r="H1101" s="73" t="str">
        <f>IF(G1101="","NA",IF(G1101=J1101,"Correct","Incorrect"))</f>
        <v>Correct</v>
      </c>
      <c r="I1101" s="127">
        <v>8.1018518518518516E-4</v>
      </c>
      <c r="J1101" s="125" t="s">
        <v>0</v>
      </c>
      <c r="K1101" s="128"/>
      <c r="L1101" s="76">
        <f>IFERROR(VLOOKUP(F1101,tblAssignWeightsWithDifficultLv[#All],2,FALSE),"")</f>
        <v>6</v>
      </c>
    </row>
    <row r="1102" spans="1:12" x14ac:dyDescent="0.35">
      <c r="A1102" s="122">
        <v>45453.470567129632</v>
      </c>
      <c r="B1102" s="123" t="s">
        <v>236</v>
      </c>
      <c r="C1102" s="124" t="s">
        <v>6</v>
      </c>
      <c r="D1102" s="125">
        <v>18</v>
      </c>
      <c r="E1102" s="123" t="s">
        <v>92</v>
      </c>
      <c r="F1102" s="125" t="s">
        <v>53</v>
      </c>
      <c r="G1102" s="126" t="s">
        <v>4</v>
      </c>
      <c r="H1102" s="73" t="str">
        <f>IF(G1102="","NA",IF(G1102=J1102,"Correct","Incorrect"))</f>
        <v>Incorrect</v>
      </c>
      <c r="I1102" s="127">
        <v>2.7199074074074074E-3</v>
      </c>
      <c r="J1102" s="125" t="s">
        <v>3</v>
      </c>
      <c r="K1102" s="128"/>
      <c r="L1102" s="76">
        <f>IFERROR(VLOOKUP(F1102,tblAssignWeightsWithDifficultLv[#All],2,FALSE),"")</f>
        <v>6</v>
      </c>
    </row>
    <row r="1103" spans="1:12" x14ac:dyDescent="0.35">
      <c r="A1103" s="122">
        <v>45453.472384259258</v>
      </c>
      <c r="B1103" s="123" t="s">
        <v>236</v>
      </c>
      <c r="C1103" s="124" t="s">
        <v>6</v>
      </c>
      <c r="D1103" s="125">
        <v>19</v>
      </c>
      <c r="E1103" s="123" t="s">
        <v>81</v>
      </c>
      <c r="F1103" s="125" t="s">
        <v>53</v>
      </c>
      <c r="G1103" s="126" t="s">
        <v>2</v>
      </c>
      <c r="H1103" s="73" t="str">
        <f>IF(G1103="","NA",IF(G1103=J1103,"Correct","Incorrect"))</f>
        <v>Correct</v>
      </c>
      <c r="I1103" s="127">
        <v>1.8171296296296297E-3</v>
      </c>
      <c r="J1103" s="125" t="s">
        <v>2</v>
      </c>
      <c r="K1103" s="128"/>
      <c r="L1103" s="76">
        <f>IFERROR(VLOOKUP(F1103,tblAssignWeightsWithDifficultLv[#All],2,FALSE),"")</f>
        <v>6</v>
      </c>
    </row>
    <row r="1104" spans="1:12" x14ac:dyDescent="0.35">
      <c r="A1104" s="122">
        <v>45453.473935185182</v>
      </c>
      <c r="B1104" s="123" t="s">
        <v>236</v>
      </c>
      <c r="C1104" s="124" t="s">
        <v>6</v>
      </c>
      <c r="D1104" s="125">
        <v>20</v>
      </c>
      <c r="E1104" s="123" t="s">
        <v>97</v>
      </c>
      <c r="F1104" s="125" t="s">
        <v>53</v>
      </c>
      <c r="G1104" s="126" t="s">
        <v>2</v>
      </c>
      <c r="H1104" s="73" t="str">
        <f>IF(G1104="","NA",IF(G1104=J1104,"Correct","Incorrect"))</f>
        <v>Correct</v>
      </c>
      <c r="I1104" s="127">
        <v>1.5393518518518519E-3</v>
      </c>
      <c r="J1104" s="125" t="s">
        <v>2</v>
      </c>
      <c r="K1104" s="128"/>
      <c r="L1104" s="76">
        <f>IFERROR(VLOOKUP(F1104,tblAssignWeightsWithDifficultLv[#All],2,FALSE),"")</f>
        <v>6</v>
      </c>
    </row>
    <row r="1105" spans="1:12" x14ac:dyDescent="0.35">
      <c r="A1105" s="122">
        <v>45453.475949074076</v>
      </c>
      <c r="B1105" s="123" t="s">
        <v>236</v>
      </c>
      <c r="C1105" s="124" t="s">
        <v>6</v>
      </c>
      <c r="D1105" s="125">
        <v>21</v>
      </c>
      <c r="E1105" s="123" t="s">
        <v>34</v>
      </c>
      <c r="F1105" s="125" t="s">
        <v>53</v>
      </c>
      <c r="G1105" s="126" t="s">
        <v>4</v>
      </c>
      <c r="H1105" s="73" t="str">
        <f>IF(G1105="","NA",IF(G1105=J1105,"Correct","Incorrect"))</f>
        <v>Correct</v>
      </c>
      <c r="I1105" s="127">
        <v>2.0254629629629629E-3</v>
      </c>
      <c r="J1105" s="125" t="s">
        <v>4</v>
      </c>
      <c r="K1105" s="128"/>
      <c r="L1105" s="76">
        <f>IFERROR(VLOOKUP(F1105,tblAssignWeightsWithDifficultLv[#All],2,FALSE),"")</f>
        <v>6</v>
      </c>
    </row>
    <row r="1106" spans="1:12" x14ac:dyDescent="0.35">
      <c r="A1106" s="122">
        <v>45453.478194444448</v>
      </c>
      <c r="B1106" s="123" t="s">
        <v>236</v>
      </c>
      <c r="C1106" s="124" t="s">
        <v>6</v>
      </c>
      <c r="D1106" s="125">
        <v>22</v>
      </c>
      <c r="E1106" s="123" t="s">
        <v>95</v>
      </c>
      <c r="F1106" s="125" t="s">
        <v>53</v>
      </c>
      <c r="G1106" s="126" t="s">
        <v>4</v>
      </c>
      <c r="H1106" s="73" t="str">
        <f>IF(G1106="","NA",IF(G1106=J1106,"Correct","Incorrect"))</f>
        <v>Incorrect</v>
      </c>
      <c r="I1106" s="127">
        <v>2.2453703703703702E-3</v>
      </c>
      <c r="J1106" s="125" t="s">
        <v>2</v>
      </c>
      <c r="K1106" s="128"/>
      <c r="L1106" s="76">
        <f>IFERROR(VLOOKUP(F1106,tblAssignWeightsWithDifficultLv[#All],2,FALSE),"")</f>
        <v>6</v>
      </c>
    </row>
    <row r="1107" spans="1:12" x14ac:dyDescent="0.35">
      <c r="A1107" s="122">
        <v>45453.479537037034</v>
      </c>
      <c r="B1107" s="123" t="s">
        <v>236</v>
      </c>
      <c r="C1107" s="124" t="s">
        <v>6</v>
      </c>
      <c r="D1107" s="125">
        <v>23</v>
      </c>
      <c r="E1107" s="123" t="s">
        <v>88</v>
      </c>
      <c r="F1107" s="125" t="s">
        <v>53</v>
      </c>
      <c r="G1107" s="126" t="s">
        <v>2</v>
      </c>
      <c r="H1107" s="73" t="str">
        <f>IF(G1107="","NA",IF(G1107=J1107,"Correct","Incorrect"))</f>
        <v>Correct</v>
      </c>
      <c r="I1107" s="127">
        <v>1.3425925925925925E-3</v>
      </c>
      <c r="J1107" s="125" t="s">
        <v>2</v>
      </c>
      <c r="K1107" s="128"/>
      <c r="L1107" s="76">
        <f>IFERROR(VLOOKUP(F1107,tblAssignWeightsWithDifficultLv[#All],2,FALSE),"")</f>
        <v>6</v>
      </c>
    </row>
    <row r="1108" spans="1:12" x14ac:dyDescent="0.35">
      <c r="A1108" s="122">
        <v>45453.480902777781</v>
      </c>
      <c r="B1108" s="123" t="s">
        <v>236</v>
      </c>
      <c r="C1108" s="124" t="s">
        <v>6</v>
      </c>
      <c r="D1108" s="125">
        <v>24</v>
      </c>
      <c r="E1108" s="123" t="s">
        <v>94</v>
      </c>
      <c r="F1108" s="125" t="s">
        <v>53</v>
      </c>
      <c r="G1108" s="126" t="s">
        <v>0</v>
      </c>
      <c r="H1108" s="73" t="str">
        <f>IF(G1108="","NA",IF(G1108=J1108,"Correct","Incorrect"))</f>
        <v>Correct</v>
      </c>
      <c r="I1108" s="127">
        <v>1.3657407407407407E-3</v>
      </c>
      <c r="J1108" s="125" t="s">
        <v>0</v>
      </c>
      <c r="K1108" s="128"/>
      <c r="L1108" s="76">
        <f>IFERROR(VLOOKUP(F1108,tblAssignWeightsWithDifficultLv[#All],2,FALSE),"")</f>
        <v>6</v>
      </c>
    </row>
    <row r="1109" spans="1:12" x14ac:dyDescent="0.35">
      <c r="A1109" s="122">
        <v>45453.482615740744</v>
      </c>
      <c r="B1109" s="123" t="s">
        <v>236</v>
      </c>
      <c r="C1109" s="124" t="s">
        <v>6</v>
      </c>
      <c r="D1109" s="125">
        <v>25</v>
      </c>
      <c r="E1109" s="123" t="s">
        <v>91</v>
      </c>
      <c r="F1109" s="125" t="s">
        <v>53</v>
      </c>
      <c r="G1109" s="126" t="s">
        <v>1</v>
      </c>
      <c r="H1109" s="73" t="str">
        <f>IF(G1109="","NA",IF(G1109=J1109,"Correct","Incorrect"))</f>
        <v>Correct</v>
      </c>
      <c r="I1109" s="127">
        <v>1.712962962962963E-3</v>
      </c>
      <c r="J1109" s="125" t="s">
        <v>1</v>
      </c>
      <c r="K1109" s="128"/>
      <c r="L1109" s="76">
        <f>IFERROR(VLOOKUP(F1109,tblAssignWeightsWithDifficultLv[#All],2,FALSE),"")</f>
        <v>6</v>
      </c>
    </row>
    <row r="1110" spans="1:12" x14ac:dyDescent="0.35">
      <c r="A1110" s="122">
        <v>45453.484548611108</v>
      </c>
      <c r="B1110" s="123" t="s">
        <v>236</v>
      </c>
      <c r="C1110" s="124" t="s">
        <v>6</v>
      </c>
      <c r="D1110" s="125">
        <v>26</v>
      </c>
      <c r="E1110" s="123" t="s">
        <v>97</v>
      </c>
      <c r="F1110" s="125" t="s">
        <v>53</v>
      </c>
      <c r="G1110" s="126" t="s">
        <v>2</v>
      </c>
      <c r="H1110" s="73" t="str">
        <f>IF(G1110="","NA",IF(G1110=J1110,"Correct","Incorrect"))</f>
        <v>Incorrect</v>
      </c>
      <c r="I1110" s="127">
        <v>1.9328703703703704E-3</v>
      </c>
      <c r="J1110" s="125" t="s">
        <v>1</v>
      </c>
      <c r="K1110" s="128"/>
      <c r="L1110" s="76">
        <f>IFERROR(VLOOKUP(F1110,tblAssignWeightsWithDifficultLv[#All],2,FALSE),"")</f>
        <v>6</v>
      </c>
    </row>
    <row r="1111" spans="1:12" x14ac:dyDescent="0.35">
      <c r="A1111" s="122">
        <v>45454.50277777778</v>
      </c>
      <c r="B1111" s="129" t="s">
        <v>237</v>
      </c>
      <c r="C1111" s="124" t="s">
        <v>11</v>
      </c>
      <c r="D1111" s="116" t="s">
        <v>135</v>
      </c>
      <c r="E1111" s="123" t="s">
        <v>80</v>
      </c>
      <c r="F1111" s="125" t="s">
        <v>51</v>
      </c>
      <c r="G1111" s="126" t="s">
        <v>4</v>
      </c>
      <c r="H1111" s="73" t="str">
        <f>IF(G1111="","NA",IF(G1111=J1111,"Correct","Incorrect"))</f>
        <v>Correct</v>
      </c>
      <c r="I1111" s="127">
        <v>9.7222222222222219E-4</v>
      </c>
      <c r="J1111" s="125" t="s">
        <v>4</v>
      </c>
      <c r="K1111" s="128"/>
      <c r="L1111" s="76">
        <f>IFERROR(VLOOKUP(F1111,tblAssignWeightsWithDifficultLv[#All],2,FALSE),"")</f>
        <v>2</v>
      </c>
    </row>
    <row r="1112" spans="1:12" x14ac:dyDescent="0.35">
      <c r="A1112" s="122">
        <v>45454.503472222219</v>
      </c>
      <c r="B1112" s="129" t="s">
        <v>237</v>
      </c>
      <c r="C1112" s="124" t="s">
        <v>11</v>
      </c>
      <c r="D1112" s="116" t="s">
        <v>135</v>
      </c>
      <c r="E1112" s="123" t="s">
        <v>80</v>
      </c>
      <c r="F1112" s="125" t="s">
        <v>51</v>
      </c>
      <c r="G1112" s="126" t="s">
        <v>3</v>
      </c>
      <c r="H1112" s="73" t="str">
        <f>IF(G1112="","NA",IF(G1112=J1112,"Correct","Incorrect"))</f>
        <v>Correct</v>
      </c>
      <c r="I1112" s="127">
        <v>7.291666666666667E-4</v>
      </c>
      <c r="J1112" s="125" t="s">
        <v>3</v>
      </c>
      <c r="K1112" s="128"/>
      <c r="L1112" s="76">
        <f>IFERROR(VLOOKUP(F1112,tblAssignWeightsWithDifficultLv[#All],2,FALSE),"")</f>
        <v>2</v>
      </c>
    </row>
    <row r="1113" spans="1:12" x14ac:dyDescent="0.35">
      <c r="A1113" s="122">
        <v>45454.507638888892</v>
      </c>
      <c r="B1113" s="129" t="s">
        <v>237</v>
      </c>
      <c r="C1113" s="124" t="s">
        <v>11</v>
      </c>
      <c r="D1113" s="116" t="s">
        <v>135</v>
      </c>
      <c r="E1113" s="123" t="s">
        <v>80</v>
      </c>
      <c r="F1113" s="125" t="s">
        <v>51</v>
      </c>
      <c r="G1113" s="126" t="s">
        <v>2</v>
      </c>
      <c r="H1113" s="73" t="str">
        <f>IF(G1113="","NA",IF(G1113=J1113,"Correct","Incorrect"))</f>
        <v>Correct</v>
      </c>
      <c r="I1113" s="127">
        <v>1.6203703703703703E-3</v>
      </c>
      <c r="J1113" s="125" t="s">
        <v>2</v>
      </c>
      <c r="K1113" s="128"/>
      <c r="L1113" s="76">
        <f>IFERROR(VLOOKUP(F1113,tblAssignWeightsWithDifficultLv[#All],2,FALSE),"")</f>
        <v>2</v>
      </c>
    </row>
    <row r="1114" spans="1:12" x14ac:dyDescent="0.35">
      <c r="A1114" s="122">
        <v>45454.508333333331</v>
      </c>
      <c r="B1114" s="129" t="s">
        <v>237</v>
      </c>
      <c r="C1114" s="124" t="s">
        <v>11</v>
      </c>
      <c r="D1114" s="116" t="s">
        <v>135</v>
      </c>
      <c r="E1114" s="123" t="s">
        <v>80</v>
      </c>
      <c r="F1114" s="125" t="s">
        <v>51</v>
      </c>
      <c r="G1114" s="126" t="s">
        <v>0</v>
      </c>
      <c r="H1114" s="73" t="str">
        <f>IF(G1114="","NA",IF(G1114=J1114,"Correct","Incorrect"))</f>
        <v>Correct</v>
      </c>
      <c r="I1114" s="127">
        <v>7.9861111111111116E-4</v>
      </c>
      <c r="J1114" s="125" t="s">
        <v>0</v>
      </c>
      <c r="K1114" s="128"/>
      <c r="L1114" s="76">
        <f>IFERROR(VLOOKUP(F1114,tblAssignWeightsWithDifficultLv[#All],2,FALSE),"")</f>
        <v>2</v>
      </c>
    </row>
    <row r="1115" spans="1:12" x14ac:dyDescent="0.35">
      <c r="A1115" s="122">
        <v>45454.512499999997</v>
      </c>
      <c r="B1115" s="129" t="s">
        <v>237</v>
      </c>
      <c r="C1115" s="124" t="s">
        <v>11</v>
      </c>
      <c r="D1115" s="116" t="s">
        <v>135</v>
      </c>
      <c r="E1115" s="123" t="s">
        <v>80</v>
      </c>
      <c r="F1115" s="125" t="s">
        <v>51</v>
      </c>
      <c r="G1115" s="126" t="s">
        <v>3</v>
      </c>
      <c r="H1115" s="73" t="str">
        <f>IF(G1115="","NA",IF(G1115=J1115,"Correct","Incorrect"))</f>
        <v>Correct</v>
      </c>
      <c r="I1115" s="127">
        <v>1.7476851851851852E-3</v>
      </c>
      <c r="J1115" s="125" t="s">
        <v>3</v>
      </c>
      <c r="K1115" s="128"/>
      <c r="L1115" s="76">
        <f>IFERROR(VLOOKUP(F1115,tblAssignWeightsWithDifficultLv[#All],2,FALSE),"")</f>
        <v>2</v>
      </c>
    </row>
    <row r="1116" spans="1:12" x14ac:dyDescent="0.35">
      <c r="A1116" s="122">
        <v>45454.515277777777</v>
      </c>
      <c r="B1116" s="129" t="s">
        <v>237</v>
      </c>
      <c r="C1116" s="124" t="s">
        <v>11</v>
      </c>
      <c r="D1116" s="116" t="s">
        <v>135</v>
      </c>
      <c r="E1116" s="123" t="s">
        <v>80</v>
      </c>
      <c r="F1116" s="125" t="s">
        <v>51</v>
      </c>
      <c r="G1116" s="126" t="s">
        <v>0</v>
      </c>
      <c r="H1116" s="73" t="str">
        <f>IF(G1116="","NA",IF(G1116=J1116,"Correct","Incorrect"))</f>
        <v>Correct</v>
      </c>
      <c r="I1116" s="127">
        <v>1.2037037037037038E-3</v>
      </c>
      <c r="J1116" s="125" t="s">
        <v>0</v>
      </c>
      <c r="K1116" s="128"/>
      <c r="L1116" s="76">
        <f>IFERROR(VLOOKUP(F1116,tblAssignWeightsWithDifficultLv[#All],2,FALSE),"")</f>
        <v>2</v>
      </c>
    </row>
    <row r="1117" spans="1:12" x14ac:dyDescent="0.35">
      <c r="A1117" s="122">
        <v>45454.524305555555</v>
      </c>
      <c r="B1117" s="129" t="s">
        <v>237</v>
      </c>
      <c r="C1117" s="124" t="s">
        <v>11</v>
      </c>
      <c r="D1117" s="116" t="s">
        <v>135</v>
      </c>
      <c r="E1117" s="123" t="s">
        <v>80</v>
      </c>
      <c r="F1117" s="125" t="s">
        <v>51</v>
      </c>
      <c r="G1117" s="126" t="s">
        <v>0</v>
      </c>
      <c r="H1117" s="73" t="str">
        <f>IF(G1117="","NA",IF(G1117=J1117,"Correct","Incorrect"))</f>
        <v>Correct</v>
      </c>
      <c r="I1117" s="127">
        <v>1.2962962962962963E-3</v>
      </c>
      <c r="J1117" s="125" t="s">
        <v>0</v>
      </c>
      <c r="K1117" s="128"/>
      <c r="L1117" s="76">
        <f>IFERROR(VLOOKUP(F1117,tblAssignWeightsWithDifficultLv[#All],2,FALSE),"")</f>
        <v>2</v>
      </c>
    </row>
    <row r="1118" spans="1:12" x14ac:dyDescent="0.35">
      <c r="A1118" s="122">
        <v>45454.525694444441</v>
      </c>
      <c r="B1118" s="129" t="s">
        <v>237</v>
      </c>
      <c r="C1118" s="124" t="s">
        <v>11</v>
      </c>
      <c r="D1118" s="116" t="s">
        <v>135</v>
      </c>
      <c r="E1118" s="123" t="s">
        <v>80</v>
      </c>
      <c r="F1118" s="125" t="s">
        <v>51</v>
      </c>
      <c r="G1118" s="126" t="s">
        <v>0</v>
      </c>
      <c r="H1118" s="73" t="str">
        <f>IF(G1118="","NA",IF(G1118=J1118,"Correct","Incorrect"))</f>
        <v>Correct</v>
      </c>
      <c r="I1118" s="127">
        <v>6.8287037037037036E-4</v>
      </c>
      <c r="J1118" s="125" t="s">
        <v>0</v>
      </c>
      <c r="K1118" s="128"/>
      <c r="L1118" s="76">
        <f>IFERROR(VLOOKUP(F1118,tblAssignWeightsWithDifficultLv[#All],2,FALSE),"")</f>
        <v>2</v>
      </c>
    </row>
    <row r="1119" spans="1:12" x14ac:dyDescent="0.35">
      <c r="A1119" s="122">
        <v>45454.540277777778</v>
      </c>
      <c r="B1119" s="129" t="s">
        <v>237</v>
      </c>
      <c r="C1119" s="124" t="s">
        <v>11</v>
      </c>
      <c r="D1119" s="116" t="s">
        <v>135</v>
      </c>
      <c r="E1119" s="123" t="s">
        <v>80</v>
      </c>
      <c r="F1119" s="125" t="s">
        <v>51</v>
      </c>
      <c r="G1119" s="126" t="s">
        <v>2</v>
      </c>
      <c r="H1119" s="73" t="str">
        <f>IF(G1119="","NA",IF(G1119=J1119,"Correct","Incorrect"))</f>
        <v>Correct</v>
      </c>
      <c r="I1119" s="127">
        <v>1.1689814814814816E-3</v>
      </c>
      <c r="J1119" s="125" t="s">
        <v>2</v>
      </c>
      <c r="K1119" s="128"/>
      <c r="L1119" s="76">
        <f>IFERROR(VLOOKUP(F1119,tblAssignWeightsWithDifficultLv[#All],2,FALSE),"")</f>
        <v>2</v>
      </c>
    </row>
    <row r="1120" spans="1:12" x14ac:dyDescent="0.35">
      <c r="A1120" s="122">
        <v>45454.542361111111</v>
      </c>
      <c r="B1120" s="129" t="s">
        <v>237</v>
      </c>
      <c r="C1120" s="124" t="s">
        <v>11</v>
      </c>
      <c r="D1120" s="116" t="s">
        <v>135</v>
      </c>
      <c r="E1120" s="123" t="s">
        <v>80</v>
      </c>
      <c r="F1120" s="125" t="s">
        <v>51</v>
      </c>
      <c r="G1120" s="126" t="s">
        <v>1</v>
      </c>
      <c r="H1120" s="73" t="str">
        <f>IF(G1120="","NA",IF(G1120=J1120,"Correct","Incorrect"))</f>
        <v>Correct</v>
      </c>
      <c r="I1120" s="127">
        <v>1.1111111111111111E-3</v>
      </c>
      <c r="J1120" s="125" t="s">
        <v>1</v>
      </c>
      <c r="K1120" s="128"/>
      <c r="L1120" s="76">
        <f>IFERROR(VLOOKUP(F1120,tblAssignWeightsWithDifficultLv[#All],2,FALSE),"")</f>
        <v>2</v>
      </c>
    </row>
    <row r="1121" spans="1:12" x14ac:dyDescent="0.35">
      <c r="A1121" s="122">
        <v>45454.563194444447</v>
      </c>
      <c r="B1121" s="129" t="s">
        <v>237</v>
      </c>
      <c r="C1121" s="124" t="s">
        <v>11</v>
      </c>
      <c r="D1121" s="116" t="s">
        <v>135</v>
      </c>
      <c r="E1121" s="123" t="s">
        <v>80</v>
      </c>
      <c r="F1121" s="125" t="s">
        <v>51</v>
      </c>
      <c r="G1121" s="126" t="s">
        <v>0</v>
      </c>
      <c r="H1121" s="73" t="str">
        <f>IF(G1121="","NA",IF(G1121=J1121,"Correct","Incorrect"))</f>
        <v>Correct</v>
      </c>
      <c r="I1121" s="127">
        <v>6.2500000000000001E-4</v>
      </c>
      <c r="J1121" s="125" t="s">
        <v>0</v>
      </c>
      <c r="K1121" s="128"/>
      <c r="L1121" s="76">
        <f>IFERROR(VLOOKUP(F1121,tblAssignWeightsWithDifficultLv[#All],2,FALSE),"")</f>
        <v>2</v>
      </c>
    </row>
    <row r="1122" spans="1:12" x14ac:dyDescent="0.35">
      <c r="A1122" s="122">
        <v>45454.566666666666</v>
      </c>
      <c r="B1122" s="129" t="s">
        <v>237</v>
      </c>
      <c r="C1122" s="124" t="s">
        <v>11</v>
      </c>
      <c r="D1122" s="116" t="s">
        <v>135</v>
      </c>
      <c r="E1122" s="123" t="s">
        <v>80</v>
      </c>
      <c r="F1122" s="125" t="s">
        <v>51</v>
      </c>
      <c r="G1122" s="126" t="s">
        <v>2</v>
      </c>
      <c r="H1122" s="73" t="str">
        <f>IF(G1122="","NA",IF(G1122=J1122,"Correct","Incorrect"))</f>
        <v>Correct</v>
      </c>
      <c r="I1122" s="127">
        <v>3.1250000000000001E-4</v>
      </c>
      <c r="J1122" s="125" t="s">
        <v>2</v>
      </c>
      <c r="K1122" s="128"/>
      <c r="L1122" s="76">
        <f>IFERROR(VLOOKUP(F1122,tblAssignWeightsWithDifficultLv[#All],2,FALSE),"")</f>
        <v>2</v>
      </c>
    </row>
    <row r="1123" spans="1:12" x14ac:dyDescent="0.35">
      <c r="A1123" s="122">
        <v>45454.569444444445</v>
      </c>
      <c r="B1123" s="129" t="s">
        <v>237</v>
      </c>
      <c r="C1123" s="124" t="s">
        <v>11</v>
      </c>
      <c r="D1123" s="116" t="s">
        <v>135</v>
      </c>
      <c r="E1123" s="123" t="s">
        <v>80</v>
      </c>
      <c r="F1123" s="125" t="s">
        <v>51</v>
      </c>
      <c r="G1123" s="126" t="s">
        <v>2</v>
      </c>
      <c r="H1123" s="73" t="str">
        <f>IF(G1123="","NA",IF(G1123=J1123,"Correct","Incorrect"))</f>
        <v>Correct</v>
      </c>
      <c r="I1123" s="127">
        <v>1.1574074074074073E-3</v>
      </c>
      <c r="J1123" s="125" t="s">
        <v>2</v>
      </c>
      <c r="K1123" s="128"/>
      <c r="L1123" s="76">
        <f>IFERROR(VLOOKUP(F1123,tblAssignWeightsWithDifficultLv[#All],2,FALSE),"")</f>
        <v>2</v>
      </c>
    </row>
    <row r="1124" spans="1:12" x14ac:dyDescent="0.35">
      <c r="A1124" s="122">
        <v>45454.573611111111</v>
      </c>
      <c r="B1124" s="129" t="s">
        <v>237</v>
      </c>
      <c r="C1124" s="124" t="s">
        <v>11</v>
      </c>
      <c r="D1124" s="116" t="s">
        <v>135</v>
      </c>
      <c r="E1124" s="123" t="s">
        <v>80</v>
      </c>
      <c r="F1124" s="125" t="s">
        <v>51</v>
      </c>
      <c r="G1124" s="126" t="s">
        <v>0</v>
      </c>
      <c r="H1124" s="73" t="str">
        <f>IF(G1124="","NA",IF(G1124=J1124,"Correct","Incorrect"))</f>
        <v>Correct</v>
      </c>
      <c r="I1124" s="127">
        <v>1.5393518518518519E-3</v>
      </c>
      <c r="J1124" s="125" t="s">
        <v>0</v>
      </c>
      <c r="K1124" s="128"/>
      <c r="L1124" s="76">
        <f>IFERROR(VLOOKUP(F1124,tblAssignWeightsWithDifficultLv[#All],2,FALSE),"")</f>
        <v>2</v>
      </c>
    </row>
    <row r="1125" spans="1:12" x14ac:dyDescent="0.35">
      <c r="A1125" s="122">
        <v>45454.57916666667</v>
      </c>
      <c r="B1125" s="129" t="s">
        <v>237</v>
      </c>
      <c r="C1125" s="124" t="s">
        <v>11</v>
      </c>
      <c r="D1125" s="116" t="s">
        <v>135</v>
      </c>
      <c r="E1125" s="123" t="s">
        <v>80</v>
      </c>
      <c r="F1125" s="125" t="s">
        <v>51</v>
      </c>
      <c r="G1125" s="126" t="s">
        <v>1</v>
      </c>
      <c r="H1125" s="73" t="str">
        <f>IF(G1125="","NA",IF(G1125=J1125,"Correct","Incorrect"))</f>
        <v>Correct</v>
      </c>
      <c r="I1125" s="127">
        <v>6.134259259259259E-4</v>
      </c>
      <c r="J1125" s="125" t="s">
        <v>1</v>
      </c>
      <c r="K1125" s="128"/>
      <c r="L1125" s="76">
        <f>IFERROR(VLOOKUP(F1125,tblAssignWeightsWithDifficultLv[#All],2,FALSE),"")</f>
        <v>2</v>
      </c>
    </row>
    <row r="1126" spans="1:12" x14ac:dyDescent="0.35">
      <c r="A1126" s="122">
        <v>45454.656944444447</v>
      </c>
      <c r="B1126" s="129" t="s">
        <v>237</v>
      </c>
      <c r="C1126" s="124" t="s">
        <v>11</v>
      </c>
      <c r="D1126" s="116" t="s">
        <v>135</v>
      </c>
      <c r="E1126" s="123" t="s">
        <v>80</v>
      </c>
      <c r="F1126" s="125" t="s">
        <v>51</v>
      </c>
      <c r="G1126" s="126" t="s">
        <v>2</v>
      </c>
      <c r="H1126" s="73" t="str">
        <f>IF(G1126="","NA",IF(G1126=J1126,"Correct","Incorrect"))</f>
        <v>Correct</v>
      </c>
      <c r="I1126" s="127">
        <v>9.9537037037037042E-4</v>
      </c>
      <c r="J1126" s="125" t="s">
        <v>2</v>
      </c>
      <c r="K1126" s="128"/>
      <c r="L1126" s="76">
        <f>IFERROR(VLOOKUP(F1126,tblAssignWeightsWithDifficultLv[#All],2,FALSE),"")</f>
        <v>2</v>
      </c>
    </row>
    <row r="1127" spans="1:12" x14ac:dyDescent="0.35">
      <c r="A1127" s="122">
        <v>45454.65902777778</v>
      </c>
      <c r="B1127" s="129" t="s">
        <v>237</v>
      </c>
      <c r="C1127" s="124" t="s">
        <v>11</v>
      </c>
      <c r="D1127" s="116" t="s">
        <v>135</v>
      </c>
      <c r="E1127" s="123" t="s">
        <v>80</v>
      </c>
      <c r="F1127" s="125" t="s">
        <v>51</v>
      </c>
      <c r="G1127" s="126" t="s">
        <v>2</v>
      </c>
      <c r="H1127" s="73" t="str">
        <f>IF(G1127="","NA",IF(G1127=J1127,"Correct","Incorrect"))</f>
        <v>Correct</v>
      </c>
      <c r="I1127" s="127">
        <v>1.1111111111111111E-3</v>
      </c>
      <c r="J1127" s="125" t="s">
        <v>2</v>
      </c>
      <c r="K1127" s="128"/>
      <c r="L1127" s="76">
        <f>IFERROR(VLOOKUP(F1127,tblAssignWeightsWithDifficultLv[#All],2,FALSE),"")</f>
        <v>2</v>
      </c>
    </row>
    <row r="1128" spans="1:12" x14ac:dyDescent="0.35">
      <c r="A1128" s="122">
        <v>45454.660416666666</v>
      </c>
      <c r="B1128" s="129" t="s">
        <v>237</v>
      </c>
      <c r="C1128" s="124" t="s">
        <v>11</v>
      </c>
      <c r="D1128" s="116" t="s">
        <v>135</v>
      </c>
      <c r="E1128" s="123" t="s">
        <v>80</v>
      </c>
      <c r="F1128" s="125" t="s">
        <v>51</v>
      </c>
      <c r="G1128" s="126" t="s">
        <v>2</v>
      </c>
      <c r="H1128" s="73" t="str">
        <f>IF(G1128="","NA",IF(G1128=J1128,"Correct","Incorrect"))</f>
        <v>Correct</v>
      </c>
      <c r="I1128" s="127">
        <v>5.4398148148148144E-4</v>
      </c>
      <c r="J1128" s="125" t="s">
        <v>2</v>
      </c>
      <c r="K1128" s="128"/>
      <c r="L1128" s="76">
        <f>IFERROR(VLOOKUP(F1128,tblAssignWeightsWithDifficultLv[#All],2,FALSE),"")</f>
        <v>2</v>
      </c>
    </row>
    <row r="1129" spans="1:12" x14ac:dyDescent="0.35">
      <c r="A1129" s="122">
        <v>45454.661111111112</v>
      </c>
      <c r="B1129" s="129" t="s">
        <v>237</v>
      </c>
      <c r="C1129" s="124" t="s">
        <v>11</v>
      </c>
      <c r="D1129" s="116" t="s">
        <v>135</v>
      </c>
      <c r="E1129" s="123" t="s">
        <v>80</v>
      </c>
      <c r="F1129" s="125" t="s">
        <v>51</v>
      </c>
      <c r="G1129" s="126" t="s">
        <v>4</v>
      </c>
      <c r="H1129" s="73" t="str">
        <f>IF(G1129="","NA",IF(G1129=J1129,"Correct","Incorrect"))</f>
        <v>Correct</v>
      </c>
      <c r="I1129" s="127">
        <v>1.2037037037037038E-3</v>
      </c>
      <c r="J1129" s="125" t="s">
        <v>4</v>
      </c>
      <c r="K1129" s="128"/>
      <c r="L1129" s="76">
        <f>IFERROR(VLOOKUP(F1129,tblAssignWeightsWithDifficultLv[#All],2,FALSE),"")</f>
        <v>2</v>
      </c>
    </row>
    <row r="1130" spans="1:12" x14ac:dyDescent="0.35">
      <c r="A1130" s="122">
        <v>45454.663194444445</v>
      </c>
      <c r="B1130" s="129" t="s">
        <v>237</v>
      </c>
      <c r="C1130" s="124" t="s">
        <v>11</v>
      </c>
      <c r="D1130" s="116" t="s">
        <v>135</v>
      </c>
      <c r="E1130" s="123" t="s">
        <v>80</v>
      </c>
      <c r="F1130" s="125" t="s">
        <v>51</v>
      </c>
      <c r="G1130" s="126" t="s">
        <v>0</v>
      </c>
      <c r="H1130" s="73" t="str">
        <f>IF(G1130="","NA",IF(G1130=J1130,"Correct","Incorrect"))</f>
        <v>Correct</v>
      </c>
      <c r="I1130" s="127">
        <v>1.7708333333333332E-3</v>
      </c>
      <c r="J1130" s="125" t="s">
        <v>0</v>
      </c>
      <c r="K1130" s="128"/>
      <c r="L1130" s="76">
        <f>IFERROR(VLOOKUP(F1130,tblAssignWeightsWithDifficultLv[#All],2,FALSE),"")</f>
        <v>2</v>
      </c>
    </row>
    <row r="1131" spans="1:12" x14ac:dyDescent="0.35">
      <c r="A1131" s="122">
        <v>45454.665972222225</v>
      </c>
      <c r="B1131" s="129" t="s">
        <v>237</v>
      </c>
      <c r="C1131" s="124" t="s">
        <v>11</v>
      </c>
      <c r="D1131" s="116" t="s">
        <v>135</v>
      </c>
      <c r="E1131" s="123" t="s">
        <v>80</v>
      </c>
      <c r="F1131" s="125" t="s">
        <v>51</v>
      </c>
      <c r="G1131" s="126" t="s">
        <v>2</v>
      </c>
      <c r="H1131" s="73" t="str">
        <f>IF(G1131="","NA",IF(G1131=J1131,"Correct","Incorrect"))</f>
        <v>Correct</v>
      </c>
      <c r="I1131" s="127">
        <v>1.9791666666666668E-3</v>
      </c>
      <c r="J1131" s="125" t="s">
        <v>2</v>
      </c>
      <c r="K1131" s="128"/>
      <c r="L1131" s="76">
        <f>IFERROR(VLOOKUP(F1131,tblAssignWeightsWithDifficultLv[#All],2,FALSE),"")</f>
        <v>2</v>
      </c>
    </row>
    <row r="1132" spans="1:12" x14ac:dyDescent="0.35">
      <c r="A1132" s="122">
        <v>45454.668749999997</v>
      </c>
      <c r="B1132" s="129" t="s">
        <v>237</v>
      </c>
      <c r="C1132" s="124" t="s">
        <v>11</v>
      </c>
      <c r="D1132" s="116" t="s">
        <v>135</v>
      </c>
      <c r="E1132" s="123" t="s">
        <v>80</v>
      </c>
      <c r="F1132" s="125" t="s">
        <v>51</v>
      </c>
      <c r="G1132" s="126" t="s">
        <v>2</v>
      </c>
      <c r="H1132" s="73" t="str">
        <f>IF(G1132="","NA",IF(G1132=J1132,"Correct","Incorrect"))</f>
        <v>Correct</v>
      </c>
      <c r="I1132" s="127">
        <v>1.4467592592592592E-3</v>
      </c>
      <c r="J1132" s="125" t="s">
        <v>2</v>
      </c>
      <c r="K1132" s="128"/>
      <c r="L1132" s="76">
        <f>IFERROR(VLOOKUP(F1132,tblAssignWeightsWithDifficultLv[#All],2,FALSE),"")</f>
        <v>2</v>
      </c>
    </row>
    <row r="1133" spans="1:12" x14ac:dyDescent="0.35">
      <c r="A1133" s="122">
        <v>45454.671527777777</v>
      </c>
      <c r="B1133" s="129" t="s">
        <v>237</v>
      </c>
      <c r="C1133" s="124" t="s">
        <v>11</v>
      </c>
      <c r="D1133" s="116" t="s">
        <v>135</v>
      </c>
      <c r="E1133" s="123" t="s">
        <v>80</v>
      </c>
      <c r="F1133" s="125" t="s">
        <v>51</v>
      </c>
      <c r="G1133" s="126" t="s">
        <v>1</v>
      </c>
      <c r="H1133" s="73" t="str">
        <f>IF(G1133="","NA",IF(G1133=J1133,"Correct","Incorrect"))</f>
        <v>Correct</v>
      </c>
      <c r="I1133" s="127">
        <v>9.3749999999999997E-4</v>
      </c>
      <c r="J1133" s="125" t="s">
        <v>1</v>
      </c>
      <c r="K1133" s="128"/>
      <c r="L1133" s="76">
        <f>IFERROR(VLOOKUP(F1133,tblAssignWeightsWithDifficultLv[#All],2,FALSE),"")</f>
        <v>2</v>
      </c>
    </row>
    <row r="1134" spans="1:12" x14ac:dyDescent="0.35">
      <c r="A1134" s="122">
        <v>45454.67291666667</v>
      </c>
      <c r="B1134" s="129" t="s">
        <v>237</v>
      </c>
      <c r="C1134" s="124" t="s">
        <v>11</v>
      </c>
      <c r="D1134" s="116" t="s">
        <v>135</v>
      </c>
      <c r="E1134" s="123" t="s">
        <v>80</v>
      </c>
      <c r="F1134" s="125" t="s">
        <v>51</v>
      </c>
      <c r="G1134" s="126" t="s">
        <v>1</v>
      </c>
      <c r="H1134" s="73" t="str">
        <f>IF(G1134="","NA",IF(G1134=J1134,"Correct","Incorrect"))</f>
        <v>Correct</v>
      </c>
      <c r="I1134" s="127">
        <v>5.4398148148148144E-4</v>
      </c>
      <c r="J1134" s="125" t="s">
        <v>1</v>
      </c>
      <c r="K1134" s="128"/>
      <c r="L1134" s="76">
        <f>IFERROR(VLOOKUP(F1134,tblAssignWeightsWithDifficultLv[#All],2,FALSE),"")</f>
        <v>2</v>
      </c>
    </row>
    <row r="1135" spans="1:12" x14ac:dyDescent="0.35">
      <c r="A1135" s="122">
        <v>45454.673611111109</v>
      </c>
      <c r="B1135" s="129" t="s">
        <v>237</v>
      </c>
      <c r="C1135" s="124" t="s">
        <v>11</v>
      </c>
      <c r="D1135" s="116" t="s">
        <v>135</v>
      </c>
      <c r="E1135" s="123" t="s">
        <v>80</v>
      </c>
      <c r="F1135" s="125" t="s">
        <v>51</v>
      </c>
      <c r="G1135" s="126" t="s">
        <v>0</v>
      </c>
      <c r="H1135" s="73" t="str">
        <f>IF(G1135="","NA",IF(G1135=J1135,"Correct","Incorrect"))</f>
        <v>Correct</v>
      </c>
      <c r="I1135" s="127">
        <v>6.8287037037037036E-4</v>
      </c>
      <c r="J1135" s="125" t="s">
        <v>0</v>
      </c>
      <c r="K1135" s="128"/>
      <c r="L1135" s="76">
        <f>IFERROR(VLOOKUP(F1135,tblAssignWeightsWithDifficultLv[#All],2,FALSE),"")</f>
        <v>2</v>
      </c>
    </row>
    <row r="1136" spans="1:12" x14ac:dyDescent="0.35">
      <c r="A1136" s="122">
        <v>45454.681250000001</v>
      </c>
      <c r="B1136" s="129" t="s">
        <v>238</v>
      </c>
      <c r="C1136" s="124" t="s">
        <v>11</v>
      </c>
      <c r="D1136" s="116" t="s">
        <v>135</v>
      </c>
      <c r="E1136" s="123" t="s">
        <v>80</v>
      </c>
      <c r="F1136" s="125" t="s">
        <v>51</v>
      </c>
      <c r="G1136" s="126" t="s">
        <v>2</v>
      </c>
      <c r="H1136" s="73" t="str">
        <f>IF(G1136="","NA",IF(G1136=J1136,"Correct","Incorrect"))</f>
        <v>Correct</v>
      </c>
      <c r="I1136" s="127">
        <v>1.5162037037037036E-3</v>
      </c>
      <c r="J1136" s="125" t="s">
        <v>2</v>
      </c>
      <c r="K1136" s="128"/>
      <c r="L1136" s="76">
        <f>IFERROR(VLOOKUP(F1136,tblAssignWeightsWithDifficultLv[#All],2,FALSE),"")</f>
        <v>2</v>
      </c>
    </row>
    <row r="1137" spans="1:12" x14ac:dyDescent="0.35">
      <c r="A1137" s="122">
        <v>45454.684027777781</v>
      </c>
      <c r="B1137" s="129" t="s">
        <v>238</v>
      </c>
      <c r="C1137" s="124" t="s">
        <v>11</v>
      </c>
      <c r="D1137" s="116" t="s">
        <v>135</v>
      </c>
      <c r="E1137" s="123" t="s">
        <v>80</v>
      </c>
      <c r="F1137" s="125" t="s">
        <v>52</v>
      </c>
      <c r="G1137" s="126" t="s">
        <v>2</v>
      </c>
      <c r="H1137" s="73" t="str">
        <f>IF(G1137="","NA",IF(G1137=J1137,"Correct","Incorrect"))</f>
        <v>Correct</v>
      </c>
      <c r="I1137" s="127">
        <v>1.4583333333333334E-3</v>
      </c>
      <c r="J1137" s="125" t="s">
        <v>2</v>
      </c>
      <c r="K1137" s="128"/>
      <c r="L1137" s="76">
        <f>IFERROR(VLOOKUP(F1137,tblAssignWeightsWithDifficultLv[#All],2,FALSE),"")</f>
        <v>4</v>
      </c>
    </row>
    <row r="1138" spans="1:12" x14ac:dyDescent="0.35">
      <c r="A1138" s="122">
        <v>45454.685416666667</v>
      </c>
      <c r="B1138" s="129" t="s">
        <v>238</v>
      </c>
      <c r="C1138" s="124" t="s">
        <v>11</v>
      </c>
      <c r="D1138" s="116" t="s">
        <v>135</v>
      </c>
      <c r="E1138" s="123" t="s">
        <v>80</v>
      </c>
      <c r="F1138" s="125" t="s">
        <v>51</v>
      </c>
      <c r="G1138" s="126" t="s">
        <v>0</v>
      </c>
      <c r="H1138" s="73" t="str">
        <f>IF(G1138="","NA",IF(G1138=J1138,"Correct","Incorrect"))</f>
        <v>Correct</v>
      </c>
      <c r="I1138" s="127">
        <v>1.3194444444444445E-3</v>
      </c>
      <c r="J1138" s="125" t="s">
        <v>0</v>
      </c>
      <c r="K1138" s="128"/>
      <c r="L1138" s="76">
        <f>IFERROR(VLOOKUP(F1138,tblAssignWeightsWithDifficultLv[#All],2,FALSE),"")</f>
        <v>2</v>
      </c>
    </row>
    <row r="1139" spans="1:12" x14ac:dyDescent="0.35">
      <c r="A1139" s="122">
        <v>45454.6875</v>
      </c>
      <c r="B1139" s="129" t="s">
        <v>238</v>
      </c>
      <c r="C1139" s="124" t="s">
        <v>11</v>
      </c>
      <c r="D1139" s="116" t="s">
        <v>135</v>
      </c>
      <c r="E1139" s="123" t="s">
        <v>80</v>
      </c>
      <c r="F1139" s="125" t="s">
        <v>51</v>
      </c>
      <c r="G1139" s="126" t="s">
        <v>0</v>
      </c>
      <c r="H1139" s="73" t="str">
        <f>IF(G1139="","NA",IF(G1139=J1139,"Correct","Incorrect"))</f>
        <v>Correct</v>
      </c>
      <c r="I1139" s="127">
        <v>1.0995370370370371E-3</v>
      </c>
      <c r="J1139" s="125" t="s">
        <v>0</v>
      </c>
      <c r="K1139" s="128"/>
      <c r="L1139" s="76">
        <f>IFERROR(VLOOKUP(F1139,tblAssignWeightsWithDifficultLv[#All],2,FALSE),"")</f>
        <v>2</v>
      </c>
    </row>
    <row r="1140" spans="1:12" x14ac:dyDescent="0.35">
      <c r="A1140" s="122">
        <v>45454.688194444447</v>
      </c>
      <c r="B1140" s="129" t="s">
        <v>238</v>
      </c>
      <c r="C1140" s="124" t="s">
        <v>11</v>
      </c>
      <c r="D1140" s="116" t="s">
        <v>135</v>
      </c>
      <c r="E1140" s="123" t="s">
        <v>80</v>
      </c>
      <c r="F1140" s="125" t="s">
        <v>51</v>
      </c>
      <c r="G1140" s="126" t="s">
        <v>0</v>
      </c>
      <c r="H1140" s="73" t="str">
        <f>IF(G1140="","NA",IF(G1140=J1140,"Correct","Incorrect"))</f>
        <v>Correct</v>
      </c>
      <c r="I1140" s="127">
        <v>8.7962962962962962E-4</v>
      </c>
      <c r="J1140" s="125" t="s">
        <v>0</v>
      </c>
      <c r="K1140" s="128"/>
      <c r="L1140" s="76">
        <f>IFERROR(VLOOKUP(F1140,tblAssignWeightsWithDifficultLv[#All],2,FALSE),"")</f>
        <v>2</v>
      </c>
    </row>
    <row r="1141" spans="1:12" x14ac:dyDescent="0.35">
      <c r="A1141" s="122">
        <v>45454.691666666666</v>
      </c>
      <c r="B1141" s="129" t="s">
        <v>238</v>
      </c>
      <c r="C1141" s="124" t="s">
        <v>11</v>
      </c>
      <c r="D1141" s="116" t="s">
        <v>135</v>
      </c>
      <c r="E1141" s="123" t="s">
        <v>80</v>
      </c>
      <c r="F1141" s="125" t="s">
        <v>52</v>
      </c>
      <c r="G1141" s="126" t="s">
        <v>2</v>
      </c>
      <c r="H1141" s="73" t="str">
        <f>IF(G1141="","NA",IF(G1141=J1141,"Correct","Incorrect"))</f>
        <v>Incorrect</v>
      </c>
      <c r="I1141" s="127">
        <v>1.6435185185185185E-3</v>
      </c>
      <c r="J1141" s="125" t="s">
        <v>0</v>
      </c>
      <c r="K1141" s="128"/>
      <c r="L1141" s="76">
        <f>IFERROR(VLOOKUP(F1141,tblAssignWeightsWithDifficultLv[#All],2,FALSE),"")</f>
        <v>4</v>
      </c>
    </row>
    <row r="1142" spans="1:12" x14ac:dyDescent="0.35">
      <c r="A1142" s="122">
        <v>45454.699305555558</v>
      </c>
      <c r="B1142" s="129" t="s">
        <v>238</v>
      </c>
      <c r="C1142" s="124" t="s">
        <v>11</v>
      </c>
      <c r="D1142" s="116" t="s">
        <v>135</v>
      </c>
      <c r="E1142" s="123" t="s">
        <v>80</v>
      </c>
      <c r="F1142" s="125" t="s">
        <v>52</v>
      </c>
      <c r="G1142" s="126" t="s">
        <v>1</v>
      </c>
      <c r="H1142" s="73" t="str">
        <f>IF(G1142="","NA",IF(G1142=J1142,"Correct","Incorrect"))</f>
        <v>Incorrect</v>
      </c>
      <c r="I1142" s="127">
        <v>1.3541666666666667E-3</v>
      </c>
      <c r="J1142" s="125" t="s">
        <v>2</v>
      </c>
      <c r="K1142" s="128"/>
      <c r="L1142" s="76">
        <f>IFERROR(VLOOKUP(F1142,tblAssignWeightsWithDifficultLv[#All],2,FALSE),"")</f>
        <v>4</v>
      </c>
    </row>
    <row r="1143" spans="1:12" x14ac:dyDescent="0.35">
      <c r="A1143" s="122">
        <v>45454.71875</v>
      </c>
      <c r="B1143" s="129" t="s">
        <v>238</v>
      </c>
      <c r="C1143" s="124" t="s">
        <v>11</v>
      </c>
      <c r="D1143" s="116" t="s">
        <v>135</v>
      </c>
      <c r="E1143" s="123" t="s">
        <v>80</v>
      </c>
      <c r="F1143" s="125" t="s">
        <v>52</v>
      </c>
      <c r="G1143" s="126" t="s">
        <v>1</v>
      </c>
      <c r="H1143" s="73" t="str">
        <f>IF(G1143="","NA",IF(G1143=J1143,"Correct","Incorrect"))</f>
        <v>Correct</v>
      </c>
      <c r="I1143" s="127">
        <v>1.3657407407407407E-3</v>
      </c>
      <c r="J1143" s="125" t="s">
        <v>1</v>
      </c>
      <c r="K1143" s="128"/>
      <c r="L1143" s="76">
        <f>IFERROR(VLOOKUP(F1143,tblAssignWeightsWithDifficultLv[#All],2,FALSE),"")</f>
        <v>4</v>
      </c>
    </row>
    <row r="1144" spans="1:12" x14ac:dyDescent="0.35">
      <c r="A1144" s="122">
        <v>45454.72152777778</v>
      </c>
      <c r="B1144" s="129" t="s">
        <v>238</v>
      </c>
      <c r="C1144" s="124" t="s">
        <v>11</v>
      </c>
      <c r="D1144" s="116" t="s">
        <v>135</v>
      </c>
      <c r="E1144" s="123" t="s">
        <v>80</v>
      </c>
      <c r="F1144" s="125" t="s">
        <v>51</v>
      </c>
      <c r="G1144" s="126" t="s">
        <v>0</v>
      </c>
      <c r="H1144" s="73" t="str">
        <f>IF(G1144="","NA",IF(G1144=J1144,"Correct","Incorrect"))</f>
        <v>Correct</v>
      </c>
      <c r="I1144" s="127">
        <v>1.6087962962962963E-3</v>
      </c>
      <c r="J1144" s="125" t="s">
        <v>0</v>
      </c>
      <c r="K1144" s="128"/>
      <c r="L1144" s="76">
        <f>IFERROR(VLOOKUP(F1144,tblAssignWeightsWithDifficultLv[#All],2,FALSE),"")</f>
        <v>2</v>
      </c>
    </row>
    <row r="1145" spans="1:12" x14ac:dyDescent="0.35">
      <c r="A1145" s="122">
        <v>45454.727083333331</v>
      </c>
      <c r="B1145" s="129" t="s">
        <v>238</v>
      </c>
      <c r="C1145" s="124" t="s">
        <v>11</v>
      </c>
      <c r="D1145" s="116" t="s">
        <v>135</v>
      </c>
      <c r="E1145" s="123" t="s">
        <v>80</v>
      </c>
      <c r="F1145" s="125" t="s">
        <v>51</v>
      </c>
      <c r="G1145" s="126" t="s">
        <v>3</v>
      </c>
      <c r="H1145" s="73" t="str">
        <f>IF(G1145="","NA",IF(G1145=J1145,"Correct","Incorrect"))</f>
        <v>Correct</v>
      </c>
      <c r="I1145" s="127">
        <v>2.199074074074074E-4</v>
      </c>
      <c r="J1145" s="125" t="s">
        <v>3</v>
      </c>
      <c r="K1145" s="128"/>
      <c r="L1145" s="76">
        <f>IFERROR(VLOOKUP(F1145,tblAssignWeightsWithDifficultLv[#All],2,FALSE),"")</f>
        <v>2</v>
      </c>
    </row>
    <row r="1146" spans="1:12" x14ac:dyDescent="0.35">
      <c r="A1146" s="122">
        <v>45454.73333333333</v>
      </c>
      <c r="B1146" s="129" t="s">
        <v>238</v>
      </c>
      <c r="C1146" s="124" t="s">
        <v>11</v>
      </c>
      <c r="D1146" s="116" t="s">
        <v>135</v>
      </c>
      <c r="E1146" s="123" t="s">
        <v>80</v>
      </c>
      <c r="F1146" s="125" t="s">
        <v>51</v>
      </c>
      <c r="G1146" s="126" t="s">
        <v>3</v>
      </c>
      <c r="H1146" s="73" t="str">
        <f>IF(G1146="","NA",IF(G1146=J1146,"Correct","Incorrect"))</f>
        <v>Correct</v>
      </c>
      <c r="I1146" s="127">
        <v>1.9675925925925924E-3</v>
      </c>
      <c r="J1146" s="125" t="s">
        <v>3</v>
      </c>
      <c r="K1146" s="128"/>
      <c r="L1146" s="76">
        <f>IFERROR(VLOOKUP(F1146,tblAssignWeightsWithDifficultLv[#All],2,FALSE),"")</f>
        <v>2</v>
      </c>
    </row>
    <row r="1147" spans="1:12" x14ac:dyDescent="0.35">
      <c r="A1147" s="122">
        <v>45454.736805555556</v>
      </c>
      <c r="B1147" s="129" t="s">
        <v>238</v>
      </c>
      <c r="C1147" s="124" t="s">
        <v>11</v>
      </c>
      <c r="D1147" s="116" t="s">
        <v>135</v>
      </c>
      <c r="E1147" s="123" t="s">
        <v>80</v>
      </c>
      <c r="F1147" s="125" t="s">
        <v>52</v>
      </c>
      <c r="G1147" s="126" t="s">
        <v>2</v>
      </c>
      <c r="H1147" s="73" t="str">
        <f>IF(G1147="","NA",IF(G1147=J1147,"Correct","Incorrect"))</f>
        <v>Correct</v>
      </c>
      <c r="I1147" s="127">
        <v>2.3379629629629631E-3</v>
      </c>
      <c r="J1147" s="125" t="s">
        <v>2</v>
      </c>
      <c r="K1147" s="128"/>
      <c r="L1147" s="76">
        <f>IFERROR(VLOOKUP(F1147,tblAssignWeightsWithDifficultLv[#All],2,FALSE),"")</f>
        <v>4</v>
      </c>
    </row>
    <row r="1148" spans="1:12" x14ac:dyDescent="0.35">
      <c r="A1148" s="122">
        <v>45454.745833333334</v>
      </c>
      <c r="B1148" s="129" t="s">
        <v>238</v>
      </c>
      <c r="C1148" s="124" t="s">
        <v>11</v>
      </c>
      <c r="D1148" s="116" t="s">
        <v>135</v>
      </c>
      <c r="E1148" s="123" t="s">
        <v>80</v>
      </c>
      <c r="F1148" s="125" t="s">
        <v>52</v>
      </c>
      <c r="G1148" s="126" t="s">
        <v>2</v>
      </c>
      <c r="H1148" s="73" t="str">
        <f>IF(G1148="","NA",IF(G1148=J1148,"Correct","Incorrect"))</f>
        <v>Incorrect</v>
      </c>
      <c r="I1148" s="127">
        <v>2.8009259259259259E-3</v>
      </c>
      <c r="J1148" s="125" t="s">
        <v>4</v>
      </c>
      <c r="K1148" s="128"/>
      <c r="L1148" s="76">
        <f>IFERROR(VLOOKUP(F1148,tblAssignWeightsWithDifficultLv[#All],2,FALSE),"")</f>
        <v>4</v>
      </c>
    </row>
    <row r="1149" spans="1:12" x14ac:dyDescent="0.35">
      <c r="A1149" s="122">
        <v>45455.614583333336</v>
      </c>
      <c r="B1149" s="129" t="s">
        <v>238</v>
      </c>
      <c r="C1149" s="124" t="s">
        <v>11</v>
      </c>
      <c r="D1149" s="116" t="s">
        <v>135</v>
      </c>
      <c r="E1149" s="123" t="s">
        <v>80</v>
      </c>
      <c r="F1149" s="125" t="s">
        <v>52</v>
      </c>
      <c r="G1149" s="126" t="s">
        <v>2</v>
      </c>
      <c r="H1149" s="73" t="str">
        <f>IF(G1149="","NA",IF(G1149=J1149,"Correct","Incorrect"))</f>
        <v>Incorrect</v>
      </c>
      <c r="I1149" s="127">
        <v>1.9791666666666668E-3</v>
      </c>
      <c r="J1149" s="125" t="s">
        <v>0</v>
      </c>
      <c r="K1149" s="128"/>
      <c r="L1149" s="76">
        <f>IFERROR(VLOOKUP(F1149,tblAssignWeightsWithDifficultLv[#All],2,FALSE),"")</f>
        <v>4</v>
      </c>
    </row>
    <row r="1150" spans="1:12" x14ac:dyDescent="0.35">
      <c r="A1150" s="122">
        <v>45455.620833333334</v>
      </c>
      <c r="B1150" s="129" t="s">
        <v>238</v>
      </c>
      <c r="C1150" s="124" t="s">
        <v>11</v>
      </c>
      <c r="D1150" s="116" t="s">
        <v>135</v>
      </c>
      <c r="E1150" s="123" t="s">
        <v>80</v>
      </c>
      <c r="F1150" s="125" t="s">
        <v>52</v>
      </c>
      <c r="G1150" s="126" t="s">
        <v>2</v>
      </c>
      <c r="H1150" s="73" t="str">
        <f>IF(G1150="","NA",IF(G1150=J1150,"Correct","Incorrect"))</f>
        <v>Correct</v>
      </c>
      <c r="I1150" s="127">
        <v>1.4004629629629629E-3</v>
      </c>
      <c r="J1150" s="125" t="s">
        <v>2</v>
      </c>
      <c r="K1150" s="128"/>
      <c r="L1150" s="76">
        <f>IFERROR(VLOOKUP(F1150,tblAssignWeightsWithDifficultLv[#All],2,FALSE),"")</f>
        <v>4</v>
      </c>
    </row>
    <row r="1151" spans="1:12" x14ac:dyDescent="0.35">
      <c r="A1151" s="122">
        <v>45455.630555555559</v>
      </c>
      <c r="B1151" s="129" t="s">
        <v>238</v>
      </c>
      <c r="C1151" s="124" t="s">
        <v>11</v>
      </c>
      <c r="D1151" s="116" t="s">
        <v>135</v>
      </c>
      <c r="E1151" s="123" t="s">
        <v>80</v>
      </c>
      <c r="F1151" s="125" t="s">
        <v>51</v>
      </c>
      <c r="G1151" s="126" t="s">
        <v>0</v>
      </c>
      <c r="H1151" s="73" t="str">
        <f>IF(G1151="","NA",IF(G1151=J1151,"Correct","Incorrect"))</f>
        <v>Correct</v>
      </c>
      <c r="I1151" s="127">
        <v>6.018518518518519E-4</v>
      </c>
      <c r="J1151" s="125" t="s">
        <v>0</v>
      </c>
      <c r="K1151" s="128"/>
      <c r="L1151" s="76">
        <f>IFERROR(VLOOKUP(F1151,tblAssignWeightsWithDifficultLv[#All],2,FALSE),"")</f>
        <v>2</v>
      </c>
    </row>
    <row r="1152" spans="1:12" x14ac:dyDescent="0.35">
      <c r="A1152" s="122">
        <v>45455.631249999999</v>
      </c>
      <c r="B1152" s="129" t="s">
        <v>238</v>
      </c>
      <c r="C1152" s="124" t="s">
        <v>11</v>
      </c>
      <c r="D1152" s="116" t="s">
        <v>135</v>
      </c>
      <c r="E1152" s="123" t="s">
        <v>80</v>
      </c>
      <c r="F1152" s="125" t="s">
        <v>51</v>
      </c>
      <c r="G1152" s="126" t="s">
        <v>1</v>
      </c>
      <c r="H1152" s="73" t="str">
        <f>IF(G1152="","NA",IF(G1152=J1152,"Correct","Incorrect"))</f>
        <v>Correct</v>
      </c>
      <c r="I1152" s="127">
        <v>3.1250000000000001E-4</v>
      </c>
      <c r="J1152" s="125" t="s">
        <v>1</v>
      </c>
      <c r="K1152" s="128"/>
      <c r="L1152" s="76">
        <f>IFERROR(VLOOKUP(F1152,tblAssignWeightsWithDifficultLv[#All],2,FALSE),"")</f>
        <v>2</v>
      </c>
    </row>
    <row r="1153" spans="1:12" x14ac:dyDescent="0.35">
      <c r="A1153" s="122">
        <v>45455.634027777778</v>
      </c>
      <c r="B1153" s="129" t="s">
        <v>238</v>
      </c>
      <c r="C1153" s="124" t="s">
        <v>11</v>
      </c>
      <c r="D1153" s="116" t="s">
        <v>135</v>
      </c>
      <c r="E1153" s="123" t="s">
        <v>80</v>
      </c>
      <c r="F1153" s="125" t="s">
        <v>51</v>
      </c>
      <c r="G1153" s="126" t="s">
        <v>4</v>
      </c>
      <c r="H1153" s="73" t="str">
        <f>IF(G1153="","NA",IF(G1153=J1153,"Correct","Incorrect"))</f>
        <v>Incorrect</v>
      </c>
      <c r="I1153" s="127">
        <v>2.0023148148148148E-3</v>
      </c>
      <c r="J1153" s="125" t="s">
        <v>3</v>
      </c>
      <c r="K1153" s="128"/>
      <c r="L1153" s="76">
        <f>IFERROR(VLOOKUP(F1153,tblAssignWeightsWithDifficultLv[#All],2,FALSE),"")</f>
        <v>2</v>
      </c>
    </row>
    <row r="1154" spans="1:12" x14ac:dyDescent="0.35">
      <c r="A1154" s="122">
        <v>45455.638194444444</v>
      </c>
      <c r="B1154" s="129" t="s">
        <v>238</v>
      </c>
      <c r="C1154" s="124" t="s">
        <v>11</v>
      </c>
      <c r="D1154" s="116" t="s">
        <v>135</v>
      </c>
      <c r="E1154" s="123" t="s">
        <v>80</v>
      </c>
      <c r="F1154" s="125" t="s">
        <v>52</v>
      </c>
      <c r="G1154" s="126" t="s">
        <v>0</v>
      </c>
      <c r="H1154" s="73" t="str">
        <f>IF(G1154="","NA",IF(G1154=J1154,"Correct","Incorrect"))</f>
        <v>Incorrect</v>
      </c>
      <c r="I1154" s="127">
        <v>2.0023148148148148E-3</v>
      </c>
      <c r="J1154" s="125" t="s">
        <v>2</v>
      </c>
      <c r="K1154" s="128"/>
      <c r="L1154" s="76">
        <f>IFERROR(VLOOKUP(F1154,tblAssignWeightsWithDifficultLv[#All],2,FALSE),"")</f>
        <v>4</v>
      </c>
    </row>
    <row r="1155" spans="1:12" x14ac:dyDescent="0.35">
      <c r="A1155" s="122">
        <v>45455.643055555556</v>
      </c>
      <c r="B1155" s="129" t="s">
        <v>238</v>
      </c>
      <c r="C1155" s="124" t="s">
        <v>11</v>
      </c>
      <c r="D1155" s="116" t="s">
        <v>135</v>
      </c>
      <c r="E1155" s="123" t="s">
        <v>80</v>
      </c>
      <c r="F1155" s="125" t="s">
        <v>51</v>
      </c>
      <c r="G1155" s="126" t="s">
        <v>4</v>
      </c>
      <c r="H1155" s="73" t="str">
        <f>IF(G1155="","NA",IF(G1155=J1155,"Correct","Incorrect"))</f>
        <v>Correct</v>
      </c>
      <c r="I1155" s="127">
        <v>5.2083333333333333E-4</v>
      </c>
      <c r="J1155" s="125" t="s">
        <v>4</v>
      </c>
      <c r="K1155" s="128"/>
      <c r="L1155" s="76">
        <f>IFERROR(VLOOKUP(F1155,tblAssignWeightsWithDifficultLv[#All],2,FALSE),"")</f>
        <v>2</v>
      </c>
    </row>
    <row r="1156" spans="1:12" x14ac:dyDescent="0.35">
      <c r="A1156" s="122">
        <v>45455.645833333336</v>
      </c>
      <c r="B1156" s="129" t="s">
        <v>238</v>
      </c>
      <c r="C1156" s="124" t="s">
        <v>11</v>
      </c>
      <c r="D1156" s="116" t="s">
        <v>135</v>
      </c>
      <c r="E1156" s="123" t="s">
        <v>80</v>
      </c>
      <c r="F1156" s="125" t="s">
        <v>52</v>
      </c>
      <c r="G1156" s="126" t="s">
        <v>3</v>
      </c>
      <c r="H1156" s="73" t="str">
        <f>IF(G1156="","NA",IF(G1156=J1156,"Correct","Incorrect"))</f>
        <v>Correct</v>
      </c>
      <c r="I1156" s="127">
        <v>2.5347222222222221E-3</v>
      </c>
      <c r="J1156" s="125" t="s">
        <v>3</v>
      </c>
      <c r="K1156" s="128"/>
      <c r="L1156" s="76">
        <f>IFERROR(VLOOKUP(F1156,tblAssignWeightsWithDifficultLv[#All],2,FALSE),"")</f>
        <v>4</v>
      </c>
    </row>
    <row r="1157" spans="1:12" x14ac:dyDescent="0.35">
      <c r="A1157" s="122">
        <v>45455.647222222222</v>
      </c>
      <c r="B1157" s="129" t="s">
        <v>238</v>
      </c>
      <c r="C1157" s="124" t="s">
        <v>11</v>
      </c>
      <c r="D1157" s="116" t="s">
        <v>135</v>
      </c>
      <c r="E1157" s="123" t="s">
        <v>80</v>
      </c>
      <c r="F1157" s="125" t="s">
        <v>52</v>
      </c>
      <c r="G1157" s="126" t="s">
        <v>4</v>
      </c>
      <c r="H1157" s="73" t="str">
        <f>IF(G1157="","NA",IF(G1157=J1157,"Correct","Incorrect"))</f>
        <v>Correct</v>
      </c>
      <c r="I1157" s="127">
        <v>9.7222222222222219E-4</v>
      </c>
      <c r="J1157" s="125" t="s">
        <v>4</v>
      </c>
      <c r="K1157" s="128"/>
      <c r="L1157" s="76">
        <f>IFERROR(VLOOKUP(F1157,tblAssignWeightsWithDifficultLv[#All],2,FALSE),"")</f>
        <v>4</v>
      </c>
    </row>
    <row r="1158" spans="1:12" x14ac:dyDescent="0.35">
      <c r="A1158" s="122">
        <v>45455.65</v>
      </c>
      <c r="B1158" s="129" t="s">
        <v>238</v>
      </c>
      <c r="C1158" s="124" t="s">
        <v>11</v>
      </c>
      <c r="D1158" s="116" t="s">
        <v>135</v>
      </c>
      <c r="E1158" s="123" t="s">
        <v>80</v>
      </c>
      <c r="F1158" s="125" t="s">
        <v>52</v>
      </c>
      <c r="G1158" s="126" t="s">
        <v>1</v>
      </c>
      <c r="H1158" s="73" t="str">
        <f>IF(G1158="","NA",IF(G1158=J1158,"Correct","Incorrect"))</f>
        <v>Correct</v>
      </c>
      <c r="I1158" s="127">
        <v>2.7546296296296294E-3</v>
      </c>
      <c r="J1158" s="125" t="s">
        <v>1</v>
      </c>
      <c r="K1158" s="128"/>
      <c r="L1158" s="76">
        <f>IFERROR(VLOOKUP(F1158,tblAssignWeightsWithDifficultLv[#All],2,FALSE),"")</f>
        <v>4</v>
      </c>
    </row>
    <row r="1159" spans="1:12" x14ac:dyDescent="0.35">
      <c r="A1159" s="122">
        <v>45455.652777777781</v>
      </c>
      <c r="B1159" s="129" t="s">
        <v>238</v>
      </c>
      <c r="C1159" s="124" t="s">
        <v>11</v>
      </c>
      <c r="D1159" s="116" t="s">
        <v>135</v>
      </c>
      <c r="E1159" s="123" t="s">
        <v>80</v>
      </c>
      <c r="F1159" s="125" t="s">
        <v>52</v>
      </c>
      <c r="G1159" s="126" t="s">
        <v>2</v>
      </c>
      <c r="H1159" s="73" t="str">
        <f>IF(G1159="","NA",IF(G1159=J1159,"Correct","Incorrect"))</f>
        <v>Correct</v>
      </c>
      <c r="I1159" s="127">
        <v>1.8287037037037037E-3</v>
      </c>
      <c r="J1159" s="125" t="s">
        <v>2</v>
      </c>
      <c r="K1159" s="128"/>
      <c r="L1159" s="76">
        <f>IFERROR(VLOOKUP(F1159,tblAssignWeightsWithDifficultLv[#All],2,FALSE),"")</f>
        <v>4</v>
      </c>
    </row>
    <row r="1160" spans="1:12" x14ac:dyDescent="0.35">
      <c r="A1160" s="122">
        <v>45455.655555555553</v>
      </c>
      <c r="B1160" s="129" t="s">
        <v>238</v>
      </c>
      <c r="C1160" s="124" t="s">
        <v>11</v>
      </c>
      <c r="D1160" s="116" t="s">
        <v>135</v>
      </c>
      <c r="E1160" s="123" t="s">
        <v>80</v>
      </c>
      <c r="F1160" s="125" t="s">
        <v>52</v>
      </c>
      <c r="G1160" s="126" t="s">
        <v>0</v>
      </c>
      <c r="H1160" s="73" t="str">
        <f>IF(G1160="","NA",IF(G1160=J1160,"Correct","Incorrect"))</f>
        <v>Incorrect</v>
      </c>
      <c r="I1160" s="127">
        <v>3.0324074074074073E-3</v>
      </c>
      <c r="J1160" s="125" t="s">
        <v>1</v>
      </c>
      <c r="K1160" s="128"/>
      <c r="L1160" s="76">
        <f>IFERROR(VLOOKUP(F1160,tblAssignWeightsWithDifficultLv[#All],2,FALSE),"")</f>
        <v>4</v>
      </c>
    </row>
    <row r="1161" spans="1:12" x14ac:dyDescent="0.35">
      <c r="A1161" s="122">
        <v>45455.689409722225</v>
      </c>
      <c r="B1161" s="123" t="s">
        <v>150</v>
      </c>
      <c r="C1161" s="124" t="s">
        <v>11</v>
      </c>
      <c r="D1161" s="125">
        <v>76</v>
      </c>
      <c r="E1161" s="123" t="s">
        <v>61</v>
      </c>
      <c r="F1161" s="125" t="s">
        <v>51</v>
      </c>
      <c r="G1161" s="126" t="s">
        <v>0</v>
      </c>
      <c r="H1161" s="73" t="str">
        <f>IF(G1161="","NA",IF(G1161=J1161,"Correct","Incorrect"))</f>
        <v>Correct</v>
      </c>
      <c r="I1161" s="127">
        <v>2.3379629629629631E-3</v>
      </c>
      <c r="J1161" s="125" t="s">
        <v>0</v>
      </c>
      <c r="K1161" s="128"/>
      <c r="L1161" s="76">
        <f>IFERROR(VLOOKUP(F1161,tblAssignWeightsWithDifficultLv[#All],2,FALSE),"")</f>
        <v>2</v>
      </c>
    </row>
    <row r="1162" spans="1:12" x14ac:dyDescent="0.35">
      <c r="A1162" s="122">
        <v>45455.691192129627</v>
      </c>
      <c r="B1162" s="123" t="s">
        <v>150</v>
      </c>
      <c r="C1162" s="124" t="s">
        <v>11</v>
      </c>
      <c r="D1162" s="125">
        <v>77</v>
      </c>
      <c r="E1162" s="123" t="s">
        <v>80</v>
      </c>
      <c r="F1162" s="125" t="s">
        <v>51</v>
      </c>
      <c r="G1162" s="126" t="s">
        <v>4</v>
      </c>
      <c r="H1162" s="73" t="str">
        <f>IF(G1162="","NA",IF(G1162=J1162,"Correct","Incorrect"))</f>
        <v>Correct</v>
      </c>
      <c r="I1162" s="127">
        <v>1.712962962962963E-3</v>
      </c>
      <c r="J1162" s="125" t="s">
        <v>4</v>
      </c>
      <c r="K1162" s="128"/>
      <c r="L1162" s="76">
        <f>IFERROR(VLOOKUP(F1162,tblAssignWeightsWithDifficultLv[#All],2,FALSE),"")</f>
        <v>2</v>
      </c>
    </row>
    <row r="1163" spans="1:12" x14ac:dyDescent="0.35">
      <c r="A1163" s="122">
        <v>45455.69258101852</v>
      </c>
      <c r="B1163" s="123" t="s">
        <v>150</v>
      </c>
      <c r="C1163" s="124" t="s">
        <v>11</v>
      </c>
      <c r="D1163" s="125">
        <v>78</v>
      </c>
      <c r="E1163" s="123" t="s">
        <v>74</v>
      </c>
      <c r="F1163" s="125" t="s">
        <v>51</v>
      </c>
      <c r="G1163" s="126" t="s">
        <v>2</v>
      </c>
      <c r="H1163" s="73" t="str">
        <f>IF(G1163="","NA",IF(G1163=J1163,"Correct","Incorrect"))</f>
        <v>Correct</v>
      </c>
      <c r="I1163" s="127">
        <v>1.3078703703703703E-3</v>
      </c>
      <c r="J1163" s="125" t="s">
        <v>2</v>
      </c>
      <c r="K1163" s="128"/>
      <c r="L1163" s="76">
        <f>IFERROR(VLOOKUP(F1163,tblAssignWeightsWithDifficultLv[#All],2,FALSE),"")</f>
        <v>2</v>
      </c>
    </row>
    <row r="1164" spans="1:12" x14ac:dyDescent="0.35">
      <c r="A1164" s="122">
        <v>45455.69332175926</v>
      </c>
      <c r="B1164" s="123" t="s">
        <v>150</v>
      </c>
      <c r="C1164" s="124" t="s">
        <v>11</v>
      </c>
      <c r="D1164" s="125">
        <v>79</v>
      </c>
      <c r="E1164" s="123" t="s">
        <v>61</v>
      </c>
      <c r="F1164" s="125" t="s">
        <v>51</v>
      </c>
      <c r="G1164" s="126" t="s">
        <v>1</v>
      </c>
      <c r="H1164" s="73" t="str">
        <f>IF(G1164="","NA",IF(G1164=J1164,"Correct","Incorrect"))</f>
        <v>Correct</v>
      </c>
      <c r="I1164" s="127">
        <v>7.5231481481481482E-4</v>
      </c>
      <c r="J1164" s="125" t="s">
        <v>1</v>
      </c>
      <c r="K1164" s="128"/>
      <c r="L1164" s="76">
        <f>IFERROR(VLOOKUP(F1164,tblAssignWeightsWithDifficultLv[#All],2,FALSE),"")</f>
        <v>2</v>
      </c>
    </row>
    <row r="1165" spans="1:12" x14ac:dyDescent="0.35">
      <c r="A1165" s="122">
        <v>45455.694305555553</v>
      </c>
      <c r="B1165" s="123" t="s">
        <v>150</v>
      </c>
      <c r="C1165" s="124" t="s">
        <v>11</v>
      </c>
      <c r="D1165" s="125">
        <v>80</v>
      </c>
      <c r="E1165" s="123" t="s">
        <v>66</v>
      </c>
      <c r="F1165" s="125" t="s">
        <v>51</v>
      </c>
      <c r="G1165" s="126" t="s">
        <v>3</v>
      </c>
      <c r="H1165" s="73" t="str">
        <f>IF(G1165="","NA",IF(G1165=J1165,"Correct","Incorrect"))</f>
        <v>Correct</v>
      </c>
      <c r="I1165" s="127">
        <v>9.837962962962962E-4</v>
      </c>
      <c r="J1165" s="125" t="s">
        <v>3</v>
      </c>
      <c r="K1165" s="128"/>
      <c r="L1165" s="76">
        <f>IFERROR(VLOOKUP(F1165,tblAssignWeightsWithDifficultLv[#All],2,FALSE),"")</f>
        <v>2</v>
      </c>
    </row>
    <row r="1166" spans="1:12" x14ac:dyDescent="0.35">
      <c r="A1166" s="122">
        <v>45455.696481481478</v>
      </c>
      <c r="B1166" s="123" t="s">
        <v>150</v>
      </c>
      <c r="C1166" s="124" t="s">
        <v>11</v>
      </c>
      <c r="D1166" s="125">
        <v>81</v>
      </c>
      <c r="E1166" s="123" t="s">
        <v>61</v>
      </c>
      <c r="F1166" s="125" t="s">
        <v>51</v>
      </c>
      <c r="G1166" s="126" t="s">
        <v>1</v>
      </c>
      <c r="H1166" s="73" t="str">
        <f>IF(G1166="","NA",IF(G1166=J1166,"Correct","Incorrect"))</f>
        <v>Correct</v>
      </c>
      <c r="I1166" s="127">
        <v>2.1759259259259258E-3</v>
      </c>
      <c r="J1166" s="125" t="s">
        <v>1</v>
      </c>
      <c r="K1166" s="128"/>
      <c r="L1166" s="76">
        <f>IFERROR(VLOOKUP(F1166,tblAssignWeightsWithDifficultLv[#All],2,FALSE),"")</f>
        <v>2</v>
      </c>
    </row>
    <row r="1167" spans="1:12" x14ac:dyDescent="0.35">
      <c r="A1167" s="122">
        <v>45455.701122685183</v>
      </c>
      <c r="B1167" s="123" t="s">
        <v>150</v>
      </c>
      <c r="C1167" s="124" t="s">
        <v>11</v>
      </c>
      <c r="D1167" s="125">
        <v>82</v>
      </c>
      <c r="E1167" s="123" t="s">
        <v>61</v>
      </c>
      <c r="F1167" s="125" t="s">
        <v>51</v>
      </c>
      <c r="G1167" s="126" t="s">
        <v>3</v>
      </c>
      <c r="H1167" s="73" t="str">
        <f>IF(G1167="","NA",IF(G1167=J1167,"Correct","Incorrect"))</f>
        <v>Correct</v>
      </c>
      <c r="I1167" s="127">
        <v>2.488425925925926E-3</v>
      </c>
      <c r="J1167" s="125" t="s">
        <v>3</v>
      </c>
      <c r="K1167" s="128"/>
      <c r="L1167" s="76">
        <f>IFERROR(VLOOKUP(F1167,tblAssignWeightsWithDifficultLv[#All],2,FALSE),"")</f>
        <v>2</v>
      </c>
    </row>
    <row r="1168" spans="1:12" x14ac:dyDescent="0.35">
      <c r="A1168" s="122">
        <v>45455.704548611109</v>
      </c>
      <c r="B1168" s="123" t="s">
        <v>150</v>
      </c>
      <c r="C1168" s="124" t="s">
        <v>11</v>
      </c>
      <c r="D1168" s="125">
        <v>83</v>
      </c>
      <c r="E1168" s="123" t="s">
        <v>49</v>
      </c>
      <c r="F1168" s="125" t="s">
        <v>51</v>
      </c>
      <c r="G1168" s="126" t="s">
        <v>2</v>
      </c>
      <c r="H1168" s="73" t="str">
        <f>IF(G1168="","NA",IF(G1168=J1168,"Correct","Incorrect"))</f>
        <v>Correct</v>
      </c>
      <c r="I1168" s="127">
        <v>1.3425925925925925E-3</v>
      </c>
      <c r="J1168" s="125" t="s">
        <v>2</v>
      </c>
      <c r="K1168" s="128"/>
      <c r="L1168" s="76">
        <f>IFERROR(VLOOKUP(F1168,tblAssignWeightsWithDifficultLv[#All],2,FALSE),"")</f>
        <v>2</v>
      </c>
    </row>
    <row r="1169" spans="1:12" x14ac:dyDescent="0.35">
      <c r="A1169" s="122">
        <v>45455.705416666664</v>
      </c>
      <c r="B1169" s="123" t="s">
        <v>150</v>
      </c>
      <c r="C1169" s="124" t="s">
        <v>11</v>
      </c>
      <c r="D1169" s="125">
        <v>84</v>
      </c>
      <c r="E1169" s="123" t="s">
        <v>68</v>
      </c>
      <c r="F1169" s="125" t="s">
        <v>51</v>
      </c>
      <c r="G1169" s="126" t="s">
        <v>1</v>
      </c>
      <c r="H1169" s="73" t="str">
        <f>IF(G1169="","NA",IF(G1169=J1169,"Correct","Incorrect"))</f>
        <v>Correct</v>
      </c>
      <c r="I1169" s="127">
        <v>8.6805555555555551E-4</v>
      </c>
      <c r="J1169" s="125" t="s">
        <v>1</v>
      </c>
      <c r="K1169" s="128"/>
      <c r="L1169" s="76">
        <f>IFERROR(VLOOKUP(F1169,tblAssignWeightsWithDifficultLv[#All],2,FALSE),"")</f>
        <v>2</v>
      </c>
    </row>
    <row r="1170" spans="1:12" x14ac:dyDescent="0.35">
      <c r="A1170" s="122">
        <v>45455.707546296297</v>
      </c>
      <c r="B1170" s="123" t="s">
        <v>150</v>
      </c>
      <c r="C1170" s="124" t="s">
        <v>11</v>
      </c>
      <c r="D1170" s="125">
        <v>85</v>
      </c>
      <c r="E1170" s="123" t="s">
        <v>61</v>
      </c>
      <c r="F1170" s="125" t="s">
        <v>51</v>
      </c>
      <c r="G1170" s="126" t="s">
        <v>0</v>
      </c>
      <c r="H1170" s="73" t="str">
        <f>IF(G1170="","NA",IF(G1170=J1170,"Correct","Incorrect"))</f>
        <v>Correct</v>
      </c>
      <c r="I1170" s="127">
        <v>2.1296296296296298E-3</v>
      </c>
      <c r="J1170" s="125" t="s">
        <v>0</v>
      </c>
      <c r="K1170" s="128"/>
      <c r="L1170" s="76">
        <f>IFERROR(VLOOKUP(F1170,tblAssignWeightsWithDifficultLv[#All],2,FALSE),"")</f>
        <v>2</v>
      </c>
    </row>
    <row r="1171" spans="1:12" x14ac:dyDescent="0.35">
      <c r="A1171" s="122">
        <v>45456.394120370373</v>
      </c>
      <c r="B1171" s="123" t="s">
        <v>150</v>
      </c>
      <c r="C1171" s="124" t="s">
        <v>11</v>
      </c>
      <c r="D1171" s="125">
        <v>86</v>
      </c>
      <c r="E1171" s="123" t="s">
        <v>78</v>
      </c>
      <c r="F1171" s="125" t="s">
        <v>51</v>
      </c>
      <c r="G1171" s="126" t="s">
        <v>4</v>
      </c>
      <c r="H1171" s="73" t="str">
        <f>IF(G1171="","NA",IF(G1171=J1171,"Correct","Incorrect"))</f>
        <v>Correct</v>
      </c>
      <c r="I1171" s="127">
        <v>1.5046296296296296E-3</v>
      </c>
      <c r="J1171" s="125" t="s">
        <v>4</v>
      </c>
      <c r="K1171" s="128"/>
      <c r="L1171" s="76">
        <f>IFERROR(VLOOKUP(F1171,tblAssignWeightsWithDifficultLv[#All],2,FALSE),"")</f>
        <v>2</v>
      </c>
    </row>
    <row r="1172" spans="1:12" x14ac:dyDescent="0.35">
      <c r="A1172" s="122">
        <v>45456.532951388886</v>
      </c>
      <c r="B1172" s="123" t="s">
        <v>150</v>
      </c>
      <c r="C1172" s="124" t="s">
        <v>11</v>
      </c>
      <c r="D1172" s="125">
        <v>87</v>
      </c>
      <c r="E1172" s="123" t="s">
        <v>61</v>
      </c>
      <c r="F1172" s="125" t="s">
        <v>51</v>
      </c>
      <c r="G1172" s="126" t="s">
        <v>0</v>
      </c>
      <c r="H1172" s="73" t="str">
        <f>IF(G1172="","NA",IF(G1172=J1172,"Correct","Incorrect"))</f>
        <v>Correct</v>
      </c>
      <c r="I1172" s="127">
        <v>1.5162037037037036E-3</v>
      </c>
      <c r="J1172" s="125" t="s">
        <v>0</v>
      </c>
      <c r="K1172" s="128"/>
      <c r="L1172" s="76">
        <f>IFERROR(VLOOKUP(F1172,tblAssignWeightsWithDifficultLv[#All],2,FALSE),"")</f>
        <v>2</v>
      </c>
    </row>
    <row r="1173" spans="1:12" x14ac:dyDescent="0.35">
      <c r="A1173" s="122">
        <v>45456.535115740742</v>
      </c>
      <c r="B1173" s="123" t="s">
        <v>150</v>
      </c>
      <c r="C1173" s="124" t="s">
        <v>11</v>
      </c>
      <c r="D1173" s="125">
        <v>88</v>
      </c>
      <c r="E1173" s="123" t="s">
        <v>78</v>
      </c>
      <c r="F1173" s="125" t="s">
        <v>51</v>
      </c>
      <c r="G1173" s="126" t="s">
        <v>0</v>
      </c>
      <c r="H1173" s="73" t="str">
        <f>IF(G1173="","NA",IF(G1173=J1173,"Correct","Incorrect"))</f>
        <v>Correct</v>
      </c>
      <c r="I1173" s="127">
        <v>2.1643518518518518E-3</v>
      </c>
      <c r="J1173" s="125" t="s">
        <v>0</v>
      </c>
      <c r="K1173" s="128" t="s">
        <v>149</v>
      </c>
      <c r="L1173" s="76">
        <f>IFERROR(VLOOKUP(F1173,tblAssignWeightsWithDifficultLv[#All],2,FALSE),"")</f>
        <v>2</v>
      </c>
    </row>
    <row r="1174" spans="1:12" x14ac:dyDescent="0.35">
      <c r="A1174" s="122">
        <v>45456.542303240742</v>
      </c>
      <c r="B1174" s="123" t="s">
        <v>150</v>
      </c>
      <c r="C1174" s="124" t="s">
        <v>11</v>
      </c>
      <c r="D1174" s="125">
        <v>89</v>
      </c>
      <c r="E1174" s="123" t="s">
        <v>61</v>
      </c>
      <c r="F1174" s="125" t="s">
        <v>51</v>
      </c>
      <c r="G1174" s="126" t="s">
        <v>2</v>
      </c>
      <c r="H1174" s="73" t="str">
        <f>IF(G1174="","NA",IF(G1174=J1174,"Correct","Incorrect"))</f>
        <v>Correct</v>
      </c>
      <c r="I1174" s="127">
        <v>1.4583333333333334E-3</v>
      </c>
      <c r="J1174" s="125" t="s">
        <v>2</v>
      </c>
      <c r="K1174" s="128"/>
      <c r="L1174" s="76">
        <f>IFERROR(VLOOKUP(F1174,tblAssignWeightsWithDifficultLv[#All],2,FALSE),"")</f>
        <v>2</v>
      </c>
    </row>
    <row r="1175" spans="1:12" x14ac:dyDescent="0.35">
      <c r="A1175" s="122">
        <v>45456.627245370371</v>
      </c>
      <c r="B1175" s="123" t="s">
        <v>150</v>
      </c>
      <c r="C1175" s="124" t="s">
        <v>11</v>
      </c>
      <c r="D1175" s="125">
        <v>90</v>
      </c>
      <c r="E1175" s="123" t="s">
        <v>74</v>
      </c>
      <c r="F1175" s="125" t="s">
        <v>51</v>
      </c>
      <c r="G1175" s="126" t="s">
        <v>1</v>
      </c>
      <c r="H1175" s="73" t="str">
        <f>IF(G1175="","NA",IF(G1175=J1175,"Correct","Incorrect"))</f>
        <v>Correct</v>
      </c>
      <c r="I1175" s="127">
        <v>7.407407407407407E-4</v>
      </c>
      <c r="J1175" s="125" t="s">
        <v>1</v>
      </c>
      <c r="K1175" s="128"/>
      <c r="L1175" s="76">
        <f>IFERROR(VLOOKUP(F1175,tblAssignWeightsWithDifficultLv[#All],2,FALSE),"")</f>
        <v>2</v>
      </c>
    </row>
    <row r="1176" spans="1:12" x14ac:dyDescent="0.35">
      <c r="A1176" s="122">
        <v>45456.628611111111</v>
      </c>
      <c r="B1176" s="123" t="s">
        <v>150</v>
      </c>
      <c r="C1176" s="124" t="s">
        <v>11</v>
      </c>
      <c r="D1176" s="125">
        <v>91</v>
      </c>
      <c r="E1176" s="123" t="s">
        <v>61</v>
      </c>
      <c r="F1176" s="125" t="s">
        <v>51</v>
      </c>
      <c r="G1176" s="126" t="s">
        <v>3</v>
      </c>
      <c r="H1176" s="73" t="str">
        <f>IF(G1176="","NA",IF(G1176=J1176,"Correct","Incorrect"))</f>
        <v>Incorrect</v>
      </c>
      <c r="I1176" s="127">
        <v>1.3657407407407407E-3</v>
      </c>
      <c r="J1176" s="125" t="s">
        <v>0</v>
      </c>
      <c r="K1176" s="128" t="s">
        <v>193</v>
      </c>
      <c r="L1176" s="76">
        <f>IFERROR(VLOOKUP(F1176,tblAssignWeightsWithDifficultLv[#All],2,FALSE),"")</f>
        <v>2</v>
      </c>
    </row>
    <row r="1177" spans="1:12" x14ac:dyDescent="0.35">
      <c r="A1177" s="122">
        <v>45456.633472222224</v>
      </c>
      <c r="B1177" s="123" t="s">
        <v>150</v>
      </c>
      <c r="C1177" s="124" t="s">
        <v>11</v>
      </c>
      <c r="D1177" s="125">
        <v>92</v>
      </c>
      <c r="E1177" s="123" t="s">
        <v>61</v>
      </c>
      <c r="F1177" s="125" t="s">
        <v>51</v>
      </c>
      <c r="G1177" s="126" t="s">
        <v>4</v>
      </c>
      <c r="H1177" s="73" t="str">
        <f>IF(G1177="","NA",IF(G1177=J1177,"Correct","Incorrect"))</f>
        <v>Incorrect</v>
      </c>
      <c r="I1177" s="127">
        <v>1.261574074074074E-3</v>
      </c>
      <c r="J1177" s="125" t="s">
        <v>2</v>
      </c>
      <c r="K1177" s="128"/>
      <c r="L1177" s="76">
        <f>IFERROR(VLOOKUP(F1177,tblAssignWeightsWithDifficultLv[#All],2,FALSE),"")</f>
        <v>2</v>
      </c>
    </row>
    <row r="1178" spans="1:12" x14ac:dyDescent="0.35">
      <c r="A1178" s="122">
        <v>45456.634166666663</v>
      </c>
      <c r="B1178" s="123" t="s">
        <v>150</v>
      </c>
      <c r="C1178" s="124" t="s">
        <v>11</v>
      </c>
      <c r="D1178" s="125">
        <v>93</v>
      </c>
      <c r="E1178" s="123" t="s">
        <v>61</v>
      </c>
      <c r="F1178" s="125" t="s">
        <v>51</v>
      </c>
      <c r="G1178" s="126" t="s">
        <v>4</v>
      </c>
      <c r="H1178" s="73" t="str">
        <f>IF(G1178="","NA",IF(G1178=J1178,"Correct","Incorrect"))</f>
        <v>Correct</v>
      </c>
      <c r="I1178" s="127">
        <v>6.9444444444444447E-4</v>
      </c>
      <c r="J1178" s="125" t="s">
        <v>4</v>
      </c>
      <c r="K1178" s="128"/>
      <c r="L1178" s="76">
        <f>IFERROR(VLOOKUP(F1178,tblAssignWeightsWithDifficultLv[#All],2,FALSE),"")</f>
        <v>2</v>
      </c>
    </row>
    <row r="1179" spans="1:12" x14ac:dyDescent="0.35">
      <c r="A1179" s="122">
        <v>45456.635266203702</v>
      </c>
      <c r="B1179" s="123" t="s">
        <v>150</v>
      </c>
      <c r="C1179" s="124" t="s">
        <v>11</v>
      </c>
      <c r="D1179" s="125">
        <v>94</v>
      </c>
      <c r="E1179" s="123" t="s">
        <v>61</v>
      </c>
      <c r="F1179" s="125" t="s">
        <v>51</v>
      </c>
      <c r="G1179" s="126" t="s">
        <v>2</v>
      </c>
      <c r="H1179" s="73" t="str">
        <f>IF(G1179="","NA",IF(G1179=J1179,"Correct","Incorrect"))</f>
        <v>Incorrect</v>
      </c>
      <c r="I1179" s="127">
        <v>4.861111111111111E-4</v>
      </c>
      <c r="J1179" s="125" t="s">
        <v>1</v>
      </c>
      <c r="K1179" s="128" t="s">
        <v>177</v>
      </c>
      <c r="L1179" s="76">
        <f>IFERROR(VLOOKUP(F1179,tblAssignWeightsWithDifficultLv[#All],2,FALSE),"")</f>
        <v>2</v>
      </c>
    </row>
    <row r="1180" spans="1:12" x14ac:dyDescent="0.35">
      <c r="A1180" s="122">
        <v>45456.636921296296</v>
      </c>
      <c r="B1180" s="123" t="s">
        <v>150</v>
      </c>
      <c r="C1180" s="124" t="s">
        <v>11</v>
      </c>
      <c r="D1180" s="125">
        <v>95</v>
      </c>
      <c r="E1180" s="123" t="s">
        <v>61</v>
      </c>
      <c r="F1180" s="125" t="s">
        <v>51</v>
      </c>
      <c r="G1180" s="126" t="s">
        <v>0</v>
      </c>
      <c r="H1180" s="73" t="str">
        <f>IF(G1180="","NA",IF(G1180=J1180,"Correct","Incorrect"))</f>
        <v>Incorrect</v>
      </c>
      <c r="I1180" s="127">
        <v>1.6550925925925926E-3</v>
      </c>
      <c r="J1180" s="125" t="s">
        <v>2</v>
      </c>
      <c r="K1180" s="128" t="s">
        <v>193</v>
      </c>
      <c r="L1180" s="76">
        <f>IFERROR(VLOOKUP(F1180,tblAssignWeightsWithDifficultLv[#All],2,FALSE),"")</f>
        <v>2</v>
      </c>
    </row>
    <row r="1181" spans="1:12" x14ac:dyDescent="0.35">
      <c r="A1181" s="122">
        <v>45456.637604166666</v>
      </c>
      <c r="B1181" s="123" t="s">
        <v>150</v>
      </c>
      <c r="C1181" s="124" t="s">
        <v>11</v>
      </c>
      <c r="D1181" s="125">
        <v>96</v>
      </c>
      <c r="E1181" s="123" t="s">
        <v>65</v>
      </c>
      <c r="F1181" s="125" t="s">
        <v>51</v>
      </c>
      <c r="G1181" s="126" t="s">
        <v>1</v>
      </c>
      <c r="H1181" s="73" t="str">
        <f>IF(G1181="","NA",IF(G1181=J1181,"Correct","Incorrect"))</f>
        <v>Correct</v>
      </c>
      <c r="I1181" s="127">
        <v>6.8287037037037036E-4</v>
      </c>
      <c r="J1181" s="125" t="s">
        <v>1</v>
      </c>
      <c r="K1181" s="128"/>
      <c r="L1181" s="76">
        <f>IFERROR(VLOOKUP(F1181,tblAssignWeightsWithDifficultLv[#All],2,FALSE),"")</f>
        <v>2</v>
      </c>
    </row>
    <row r="1182" spans="1:12" x14ac:dyDescent="0.35">
      <c r="A1182" s="122">
        <v>45456.638657407406</v>
      </c>
      <c r="B1182" s="123" t="s">
        <v>150</v>
      </c>
      <c r="C1182" s="124" t="s">
        <v>11</v>
      </c>
      <c r="D1182" s="125">
        <v>97</v>
      </c>
      <c r="E1182" s="123" t="s">
        <v>69</v>
      </c>
      <c r="F1182" s="125" t="s">
        <v>51</v>
      </c>
      <c r="G1182" s="126" t="s">
        <v>1</v>
      </c>
      <c r="H1182" s="73" t="str">
        <f>IF(G1182="","NA",IF(G1182=J1182,"Correct","Incorrect"))</f>
        <v>Correct</v>
      </c>
      <c r="I1182" s="127">
        <v>1.0532407407407407E-3</v>
      </c>
      <c r="J1182" s="125" t="s">
        <v>1</v>
      </c>
      <c r="K1182" s="128"/>
      <c r="L1182" s="76">
        <f>IFERROR(VLOOKUP(F1182,tblAssignWeightsWithDifficultLv[#All],2,FALSE),"")</f>
        <v>2</v>
      </c>
    </row>
    <row r="1183" spans="1:12" x14ac:dyDescent="0.35">
      <c r="A1183" s="122">
        <v>45456.639386574076</v>
      </c>
      <c r="B1183" s="123" t="s">
        <v>150</v>
      </c>
      <c r="C1183" s="124" t="s">
        <v>11</v>
      </c>
      <c r="D1183" s="125">
        <v>98</v>
      </c>
      <c r="E1183" s="123" t="s">
        <v>61</v>
      </c>
      <c r="F1183" s="125" t="s">
        <v>51</v>
      </c>
      <c r="G1183" s="126" t="s">
        <v>0</v>
      </c>
      <c r="H1183" s="73" t="str">
        <f>IF(G1183="","NA",IF(G1183=J1183,"Correct","Incorrect"))</f>
        <v>Correct</v>
      </c>
      <c r="I1183" s="127">
        <v>7.291666666666667E-4</v>
      </c>
      <c r="J1183" s="125" t="s">
        <v>0</v>
      </c>
      <c r="K1183" s="128"/>
      <c r="L1183" s="76">
        <f>IFERROR(VLOOKUP(F1183,tblAssignWeightsWithDifficultLv[#All],2,FALSE),"")</f>
        <v>2</v>
      </c>
    </row>
    <row r="1184" spans="1:12" x14ac:dyDescent="0.35">
      <c r="A1184" s="122">
        <v>45456.643819444442</v>
      </c>
      <c r="B1184" s="123" t="s">
        <v>150</v>
      </c>
      <c r="C1184" s="124" t="s">
        <v>11</v>
      </c>
      <c r="D1184" s="125">
        <v>99</v>
      </c>
      <c r="E1184" s="123" t="s">
        <v>66</v>
      </c>
      <c r="F1184" s="125" t="s">
        <v>51</v>
      </c>
      <c r="G1184" s="126" t="s">
        <v>4</v>
      </c>
      <c r="H1184" s="73" t="str">
        <f>IF(G1184="","NA",IF(G1184=J1184,"Correct","Incorrect"))</f>
        <v>Correct</v>
      </c>
      <c r="I1184" s="127">
        <v>2.5000000000000001E-3</v>
      </c>
      <c r="J1184" s="125" t="s">
        <v>4</v>
      </c>
      <c r="K1184" s="128"/>
      <c r="L1184" s="76">
        <f>IFERROR(VLOOKUP(F1184,tblAssignWeightsWithDifficultLv[#All],2,FALSE),"")</f>
        <v>2</v>
      </c>
    </row>
    <row r="1185" spans="1:12" x14ac:dyDescent="0.35">
      <c r="A1185" s="122">
        <v>45456.648379629631</v>
      </c>
      <c r="B1185" s="123" t="s">
        <v>150</v>
      </c>
      <c r="C1185" s="124" t="s">
        <v>11</v>
      </c>
      <c r="D1185" s="125">
        <v>100</v>
      </c>
      <c r="E1185" s="123" t="s">
        <v>79</v>
      </c>
      <c r="F1185" s="125" t="s">
        <v>51</v>
      </c>
      <c r="G1185" s="126" t="s">
        <v>1</v>
      </c>
      <c r="H1185" s="73" t="str">
        <f>IF(G1185="","NA",IF(G1185=J1185,"Correct","Incorrect"))</f>
        <v>Correct</v>
      </c>
      <c r="I1185" s="127">
        <v>2.1990740740740742E-3</v>
      </c>
      <c r="J1185" s="125" t="s">
        <v>1</v>
      </c>
      <c r="K1185" s="128"/>
      <c r="L1185" s="76">
        <f>IFERROR(VLOOKUP(F1185,tblAssignWeightsWithDifficultLv[#All],2,FALSE),"")</f>
        <v>2</v>
      </c>
    </row>
    <row r="1186" spans="1:12" x14ac:dyDescent="0.35">
      <c r="A1186" s="122">
        <v>45456.660486111112</v>
      </c>
      <c r="B1186" s="123" t="s">
        <v>180</v>
      </c>
      <c r="C1186" s="124" t="s">
        <v>11</v>
      </c>
      <c r="D1186" s="125">
        <v>76</v>
      </c>
      <c r="E1186" s="123" t="s">
        <v>47</v>
      </c>
      <c r="F1186" s="125" t="s">
        <v>51</v>
      </c>
      <c r="G1186" s="126" t="s">
        <v>4</v>
      </c>
      <c r="H1186" s="73" t="str">
        <f>IF(G1186="","NA",IF(G1186=J1186,"Correct","Incorrect"))</f>
        <v>Correct</v>
      </c>
      <c r="I1186" s="127">
        <v>1.0300925925925926E-3</v>
      </c>
      <c r="J1186" s="125" t="s">
        <v>4</v>
      </c>
      <c r="K1186" s="128"/>
      <c r="L1186" s="76">
        <f>IFERROR(VLOOKUP(F1186,tblAssignWeightsWithDifficultLv[#All],2,FALSE),"")</f>
        <v>2</v>
      </c>
    </row>
    <row r="1187" spans="1:12" x14ac:dyDescent="0.35">
      <c r="A1187" s="122">
        <v>45456.661527777775</v>
      </c>
      <c r="B1187" s="123" t="s">
        <v>180</v>
      </c>
      <c r="C1187" s="124" t="s">
        <v>11</v>
      </c>
      <c r="D1187" s="125">
        <v>77</v>
      </c>
      <c r="E1187" s="123" t="s">
        <v>66</v>
      </c>
      <c r="F1187" s="125" t="s">
        <v>51</v>
      </c>
      <c r="G1187" s="126" t="s">
        <v>2</v>
      </c>
      <c r="H1187" s="73" t="str">
        <f>IF(G1187="","NA",IF(G1187=J1187,"Correct","Incorrect"))</f>
        <v>Correct</v>
      </c>
      <c r="I1187" s="127">
        <v>1.0416666666666667E-3</v>
      </c>
      <c r="J1187" s="125" t="s">
        <v>2</v>
      </c>
      <c r="K1187" s="128" t="s">
        <v>149</v>
      </c>
      <c r="L1187" s="76">
        <f>IFERROR(VLOOKUP(F1187,tblAssignWeightsWithDifficultLv[#All],2,FALSE),"")</f>
        <v>2</v>
      </c>
    </row>
    <row r="1188" spans="1:12" x14ac:dyDescent="0.35">
      <c r="A1188" s="122">
        <v>45456.66265046296</v>
      </c>
      <c r="B1188" s="123" t="s">
        <v>180</v>
      </c>
      <c r="C1188" s="124" t="s">
        <v>11</v>
      </c>
      <c r="D1188" s="125">
        <v>78</v>
      </c>
      <c r="E1188" s="123" t="s">
        <v>44</v>
      </c>
      <c r="F1188" s="125" t="s">
        <v>51</v>
      </c>
      <c r="G1188" s="126" t="s">
        <v>2</v>
      </c>
      <c r="H1188" s="73" t="str">
        <f>IF(G1188="","NA",IF(G1188=J1188,"Correct","Incorrect"))</f>
        <v>Correct</v>
      </c>
      <c r="I1188" s="127">
        <v>1.1226851851851851E-3</v>
      </c>
      <c r="J1188" s="125" t="s">
        <v>2</v>
      </c>
      <c r="K1188" s="128"/>
      <c r="L1188" s="76">
        <f>IFERROR(VLOOKUP(F1188,tblAssignWeightsWithDifficultLv[#All],2,FALSE),"")</f>
        <v>2</v>
      </c>
    </row>
    <row r="1189" spans="1:12" x14ac:dyDescent="0.35">
      <c r="A1189" s="122">
        <v>45456.6637962963</v>
      </c>
      <c r="B1189" s="123" t="s">
        <v>180</v>
      </c>
      <c r="C1189" s="124" t="s">
        <v>11</v>
      </c>
      <c r="D1189" s="125">
        <v>79</v>
      </c>
      <c r="E1189" s="123" t="s">
        <v>79</v>
      </c>
      <c r="F1189" s="125" t="s">
        <v>51</v>
      </c>
      <c r="G1189" s="126" t="s">
        <v>2</v>
      </c>
      <c r="H1189" s="73" t="str">
        <f>IF(G1189="","NA",IF(G1189=J1189,"Correct","Incorrect"))</f>
        <v>Correct</v>
      </c>
      <c r="I1189" s="127">
        <v>1.1574074074074073E-3</v>
      </c>
      <c r="J1189" s="125" t="s">
        <v>2</v>
      </c>
      <c r="K1189" s="128"/>
      <c r="L1189" s="76">
        <f>IFERROR(VLOOKUP(F1189,tblAssignWeightsWithDifficultLv[#All],2,FALSE),"")</f>
        <v>2</v>
      </c>
    </row>
    <row r="1190" spans="1:12" x14ac:dyDescent="0.35">
      <c r="A1190" s="122">
        <v>45456.664340277777</v>
      </c>
      <c r="B1190" s="123" t="s">
        <v>180</v>
      </c>
      <c r="C1190" s="124" t="s">
        <v>11</v>
      </c>
      <c r="D1190" s="125">
        <v>80</v>
      </c>
      <c r="E1190" s="123" t="s">
        <v>44</v>
      </c>
      <c r="F1190" s="125" t="s">
        <v>51</v>
      </c>
      <c r="G1190" s="126" t="s">
        <v>3</v>
      </c>
      <c r="H1190" s="73" t="str">
        <f>IF(G1190="","NA",IF(G1190=J1190,"Correct","Incorrect"))</f>
        <v>Correct</v>
      </c>
      <c r="I1190" s="127">
        <v>5.4398148148148144E-4</v>
      </c>
      <c r="J1190" s="125" t="s">
        <v>3</v>
      </c>
      <c r="K1190" s="128"/>
      <c r="L1190" s="76">
        <f>IFERROR(VLOOKUP(F1190,tblAssignWeightsWithDifficultLv[#All],2,FALSE),"")</f>
        <v>2</v>
      </c>
    </row>
    <row r="1191" spans="1:12" x14ac:dyDescent="0.35">
      <c r="A1191" s="122">
        <v>45456.665601851855</v>
      </c>
      <c r="B1191" s="123" t="s">
        <v>180</v>
      </c>
      <c r="C1191" s="124" t="s">
        <v>11</v>
      </c>
      <c r="D1191" s="125">
        <v>81</v>
      </c>
      <c r="E1191" s="123" t="s">
        <v>44</v>
      </c>
      <c r="F1191" s="125" t="s">
        <v>51</v>
      </c>
      <c r="G1191" s="126" t="s">
        <v>0</v>
      </c>
      <c r="H1191" s="73" t="str">
        <f>IF(G1191="","NA",IF(G1191=J1191,"Correct","Incorrect"))</f>
        <v>Incorrect</v>
      </c>
      <c r="I1191" s="127">
        <v>1.261574074074074E-3</v>
      </c>
      <c r="J1191" s="125" t="s">
        <v>2</v>
      </c>
      <c r="K1191" s="128" t="s">
        <v>200</v>
      </c>
      <c r="L1191" s="76">
        <f>IFERROR(VLOOKUP(F1191,tblAssignWeightsWithDifficultLv[#All],2,FALSE),"")</f>
        <v>2</v>
      </c>
    </row>
    <row r="1192" spans="1:12" x14ac:dyDescent="0.35">
      <c r="A1192" s="122">
        <v>45456.666875000003</v>
      </c>
      <c r="B1192" s="123" t="s">
        <v>180</v>
      </c>
      <c r="C1192" s="124" t="s">
        <v>11</v>
      </c>
      <c r="D1192" s="125">
        <v>82</v>
      </c>
      <c r="E1192" s="123" t="s">
        <v>80</v>
      </c>
      <c r="F1192" s="125" t="s">
        <v>51</v>
      </c>
      <c r="G1192" s="126" t="s">
        <v>1</v>
      </c>
      <c r="H1192" s="73" t="str">
        <f>IF(G1192="","NA",IF(G1192=J1192,"Correct","Incorrect"))</f>
        <v>Correct</v>
      </c>
      <c r="I1192" s="127">
        <v>1.2731481481481483E-3</v>
      </c>
      <c r="J1192" s="125" t="s">
        <v>1</v>
      </c>
      <c r="K1192" s="128"/>
      <c r="L1192" s="76">
        <f>IFERROR(VLOOKUP(F1192,tblAssignWeightsWithDifficultLv[#All],2,FALSE),"")</f>
        <v>2</v>
      </c>
    </row>
    <row r="1193" spans="1:12" x14ac:dyDescent="0.35">
      <c r="A1193" s="122">
        <v>45456.667650462965</v>
      </c>
      <c r="B1193" s="123" t="s">
        <v>180</v>
      </c>
      <c r="C1193" s="124" t="s">
        <v>11</v>
      </c>
      <c r="D1193" s="125">
        <v>83</v>
      </c>
      <c r="E1193" s="123" t="s">
        <v>74</v>
      </c>
      <c r="F1193" s="125" t="s">
        <v>51</v>
      </c>
      <c r="G1193" s="126" t="s">
        <v>1</v>
      </c>
      <c r="H1193" s="73" t="str">
        <f>IF(G1193="","NA",IF(G1193=J1193,"Correct","Incorrect"))</f>
        <v>Correct</v>
      </c>
      <c r="I1193" s="127">
        <v>7.7546296296296293E-4</v>
      </c>
      <c r="J1193" s="125" t="s">
        <v>1</v>
      </c>
      <c r="K1193" s="128"/>
      <c r="L1193" s="76">
        <f>IFERROR(VLOOKUP(F1193,tblAssignWeightsWithDifficultLv[#All],2,FALSE),"")</f>
        <v>2</v>
      </c>
    </row>
    <row r="1194" spans="1:12" x14ac:dyDescent="0.35">
      <c r="A1194" s="122">
        <v>45456.668958333335</v>
      </c>
      <c r="B1194" s="123" t="s">
        <v>180</v>
      </c>
      <c r="C1194" s="124" t="s">
        <v>11</v>
      </c>
      <c r="D1194" s="125">
        <v>84</v>
      </c>
      <c r="E1194" s="123" t="s">
        <v>69</v>
      </c>
      <c r="F1194" s="125" t="s">
        <v>51</v>
      </c>
      <c r="G1194" s="126" t="s">
        <v>3</v>
      </c>
      <c r="H1194" s="73" t="str">
        <f>IF(G1194="","NA",IF(G1194=J1194,"Correct","Incorrect"))</f>
        <v>Correct</v>
      </c>
      <c r="I1194" s="127">
        <v>1.3078703703703703E-3</v>
      </c>
      <c r="J1194" s="125" t="s">
        <v>3</v>
      </c>
      <c r="K1194" s="128"/>
      <c r="L1194" s="76">
        <f>IFERROR(VLOOKUP(F1194,tblAssignWeightsWithDifficultLv[#All],2,FALSE),"")</f>
        <v>2</v>
      </c>
    </row>
    <row r="1195" spans="1:12" x14ac:dyDescent="0.35">
      <c r="A1195" s="122">
        <v>45456.670104166667</v>
      </c>
      <c r="B1195" s="123" t="s">
        <v>180</v>
      </c>
      <c r="C1195" s="124" t="s">
        <v>11</v>
      </c>
      <c r="D1195" s="125">
        <v>85</v>
      </c>
      <c r="E1195" s="123" t="s">
        <v>44</v>
      </c>
      <c r="F1195" s="125" t="s">
        <v>51</v>
      </c>
      <c r="G1195" s="126" t="s">
        <v>3</v>
      </c>
      <c r="H1195" s="73" t="str">
        <f>IF(G1195="","NA",IF(G1195=J1195,"Correct","Incorrect"))</f>
        <v>Correct</v>
      </c>
      <c r="I1195" s="127">
        <v>1.1458333333333333E-3</v>
      </c>
      <c r="J1195" s="125" t="s">
        <v>3</v>
      </c>
      <c r="K1195" s="128"/>
      <c r="L1195" s="76">
        <f>IFERROR(VLOOKUP(F1195,tblAssignWeightsWithDifficultLv[#All],2,FALSE),"")</f>
        <v>2</v>
      </c>
    </row>
    <row r="1196" spans="1:12" x14ac:dyDescent="0.35">
      <c r="A1196" s="122">
        <v>45456.671180555553</v>
      </c>
      <c r="B1196" s="123" t="s">
        <v>180</v>
      </c>
      <c r="C1196" s="124" t="s">
        <v>11</v>
      </c>
      <c r="D1196" s="125">
        <v>86</v>
      </c>
      <c r="E1196" s="123" t="s">
        <v>74</v>
      </c>
      <c r="F1196" s="125" t="s">
        <v>51</v>
      </c>
      <c r="G1196" s="126" t="s">
        <v>2</v>
      </c>
      <c r="H1196" s="73" t="str">
        <f>IF(G1196="","NA",IF(G1196=J1196,"Correct","Incorrect"))</f>
        <v>Correct</v>
      </c>
      <c r="I1196" s="127">
        <v>1.0648148148148149E-3</v>
      </c>
      <c r="J1196" s="125" t="s">
        <v>2</v>
      </c>
      <c r="K1196" s="128"/>
      <c r="L1196" s="76">
        <f>IFERROR(VLOOKUP(F1196,tblAssignWeightsWithDifficultLv[#All],2,FALSE),"")</f>
        <v>2</v>
      </c>
    </row>
    <row r="1197" spans="1:12" x14ac:dyDescent="0.35">
      <c r="A1197" s="122">
        <v>45456.672071759262</v>
      </c>
      <c r="B1197" s="123" t="s">
        <v>180</v>
      </c>
      <c r="C1197" s="124" t="s">
        <v>11</v>
      </c>
      <c r="D1197" s="125">
        <v>87</v>
      </c>
      <c r="E1197" s="123" t="s">
        <v>67</v>
      </c>
      <c r="F1197" s="125" t="s">
        <v>51</v>
      </c>
      <c r="G1197" s="126" t="s">
        <v>2</v>
      </c>
      <c r="H1197" s="73" t="str">
        <f>IF(G1197="","NA",IF(G1197=J1197,"Correct","Incorrect"))</f>
        <v>Correct</v>
      </c>
      <c r="I1197" s="127">
        <v>8.9120370370370373E-4</v>
      </c>
      <c r="J1197" s="125" t="s">
        <v>2</v>
      </c>
      <c r="K1197" s="128"/>
      <c r="L1197" s="76">
        <f>IFERROR(VLOOKUP(F1197,tblAssignWeightsWithDifficultLv[#All],2,FALSE),"")</f>
        <v>2</v>
      </c>
    </row>
    <row r="1198" spans="1:12" x14ac:dyDescent="0.35">
      <c r="A1198" s="122">
        <v>45456.673715277779</v>
      </c>
      <c r="B1198" s="123" t="s">
        <v>180</v>
      </c>
      <c r="C1198" s="124" t="s">
        <v>11</v>
      </c>
      <c r="D1198" s="125">
        <v>88</v>
      </c>
      <c r="E1198" s="123" t="s">
        <v>80</v>
      </c>
      <c r="F1198" s="125" t="s">
        <v>52</v>
      </c>
      <c r="G1198" s="126" t="s">
        <v>1</v>
      </c>
      <c r="H1198" s="73" t="str">
        <f>IF(G1198="","NA",IF(G1198=J1198,"Correct","Incorrect"))</f>
        <v>Correct</v>
      </c>
      <c r="I1198" s="127">
        <v>1.4699074074074074E-3</v>
      </c>
      <c r="J1198" s="125" t="s">
        <v>1</v>
      </c>
      <c r="K1198" s="128"/>
      <c r="L1198" s="76">
        <f>IFERROR(VLOOKUP(F1198,tblAssignWeightsWithDifficultLv[#All],2,FALSE),"")</f>
        <v>4</v>
      </c>
    </row>
    <row r="1199" spans="1:12" x14ac:dyDescent="0.35">
      <c r="A1199" s="122">
        <v>45456.675451388888</v>
      </c>
      <c r="B1199" s="123" t="s">
        <v>180</v>
      </c>
      <c r="C1199" s="124" t="s">
        <v>11</v>
      </c>
      <c r="D1199" s="125">
        <v>89</v>
      </c>
      <c r="E1199" s="123" t="s">
        <v>79</v>
      </c>
      <c r="F1199" s="125" t="s">
        <v>52</v>
      </c>
      <c r="G1199" s="126" t="s">
        <v>1</v>
      </c>
      <c r="H1199" s="73" t="str">
        <f>IF(G1199="","NA",IF(G1199=J1199,"Correct","Incorrect"))</f>
        <v>Correct</v>
      </c>
      <c r="I1199" s="127">
        <v>1.736111111111111E-3</v>
      </c>
      <c r="J1199" s="125" t="s">
        <v>1</v>
      </c>
      <c r="K1199" s="128"/>
      <c r="L1199" s="76">
        <f>IFERROR(VLOOKUP(F1199,tblAssignWeightsWithDifficultLv[#All],2,FALSE),"")</f>
        <v>4</v>
      </c>
    </row>
    <row r="1200" spans="1:12" x14ac:dyDescent="0.35">
      <c r="A1200" s="122">
        <v>45456.677442129629</v>
      </c>
      <c r="B1200" s="123" t="s">
        <v>180</v>
      </c>
      <c r="C1200" s="124" t="s">
        <v>11</v>
      </c>
      <c r="D1200" s="125">
        <v>90</v>
      </c>
      <c r="E1200" s="123" t="s">
        <v>73</v>
      </c>
      <c r="F1200" s="125" t="s">
        <v>52</v>
      </c>
      <c r="G1200" s="126" t="s">
        <v>3</v>
      </c>
      <c r="H1200" s="73" t="str">
        <f>IF(G1200="","NA",IF(G1200=J1200,"Correct","Incorrect"))</f>
        <v>Correct</v>
      </c>
      <c r="I1200" s="127">
        <v>1.6087962962962963E-3</v>
      </c>
      <c r="J1200" s="125" t="s">
        <v>3</v>
      </c>
      <c r="K1200" s="128"/>
      <c r="L1200" s="76">
        <f>IFERROR(VLOOKUP(F1200,tblAssignWeightsWithDifficultLv[#All],2,FALSE),"")</f>
        <v>4</v>
      </c>
    </row>
    <row r="1201" spans="1:12" x14ac:dyDescent="0.35">
      <c r="A1201" s="122">
        <v>45456.679756944446</v>
      </c>
      <c r="B1201" s="123" t="s">
        <v>180</v>
      </c>
      <c r="C1201" s="124" t="s">
        <v>11</v>
      </c>
      <c r="D1201" s="125">
        <v>91</v>
      </c>
      <c r="E1201" s="123" t="s">
        <v>67</v>
      </c>
      <c r="F1201" s="125" t="s">
        <v>52</v>
      </c>
      <c r="G1201" s="126" t="s">
        <v>3</v>
      </c>
      <c r="H1201" s="73" t="str">
        <f>IF(G1201="","NA",IF(G1201=J1201,"Correct","Incorrect"))</f>
        <v>Correct</v>
      </c>
      <c r="I1201" s="127">
        <v>9.4907407407407408E-4</v>
      </c>
      <c r="J1201" s="125" t="s">
        <v>3</v>
      </c>
      <c r="K1201" s="128"/>
      <c r="L1201" s="76">
        <f>IFERROR(VLOOKUP(F1201,tblAssignWeightsWithDifficultLv[#All],2,FALSE),"")</f>
        <v>4</v>
      </c>
    </row>
    <row r="1202" spans="1:12" x14ac:dyDescent="0.35">
      <c r="A1202" s="122">
        <v>45456.680810185186</v>
      </c>
      <c r="B1202" s="123" t="s">
        <v>180</v>
      </c>
      <c r="C1202" s="124" t="s">
        <v>11</v>
      </c>
      <c r="D1202" s="125">
        <v>92</v>
      </c>
      <c r="E1202" s="123" t="s">
        <v>44</v>
      </c>
      <c r="F1202" s="125" t="s">
        <v>52</v>
      </c>
      <c r="G1202" s="126" t="s">
        <v>4</v>
      </c>
      <c r="H1202" s="73" t="str">
        <f>IF(G1202="","NA",IF(G1202=J1202,"Correct","Incorrect"))</f>
        <v>Correct</v>
      </c>
      <c r="I1202" s="127">
        <v>9.9537037037037042E-4</v>
      </c>
      <c r="J1202" s="125" t="s">
        <v>4</v>
      </c>
      <c r="K1202" s="128"/>
      <c r="L1202" s="76">
        <f>IFERROR(VLOOKUP(F1202,tblAssignWeightsWithDifficultLv[#All],2,FALSE),"")</f>
        <v>4</v>
      </c>
    </row>
    <row r="1203" spans="1:12" x14ac:dyDescent="0.35">
      <c r="A1203" s="122">
        <v>45456.682812500003</v>
      </c>
      <c r="B1203" s="123" t="s">
        <v>180</v>
      </c>
      <c r="C1203" s="124" t="s">
        <v>11</v>
      </c>
      <c r="D1203" s="125">
        <v>93</v>
      </c>
      <c r="E1203" s="123" t="s">
        <v>80</v>
      </c>
      <c r="F1203" s="125" t="s">
        <v>52</v>
      </c>
      <c r="G1203" s="126" t="s">
        <v>2</v>
      </c>
      <c r="H1203" s="73" t="str">
        <f>IF(G1203="","NA",IF(G1203=J1203,"Correct","Incorrect"))</f>
        <v>Correct</v>
      </c>
      <c r="I1203" s="127">
        <v>1.2731481481481483E-3</v>
      </c>
      <c r="J1203" s="125" t="s">
        <v>2</v>
      </c>
      <c r="K1203" s="128"/>
      <c r="L1203" s="76">
        <f>IFERROR(VLOOKUP(F1203,tblAssignWeightsWithDifficultLv[#All],2,FALSE),"")</f>
        <v>4</v>
      </c>
    </row>
    <row r="1204" spans="1:12" x14ac:dyDescent="0.35">
      <c r="A1204" s="122">
        <v>45456.684074074074</v>
      </c>
      <c r="B1204" s="123" t="s">
        <v>180</v>
      </c>
      <c r="C1204" s="124" t="s">
        <v>11</v>
      </c>
      <c r="D1204" s="125">
        <v>94</v>
      </c>
      <c r="E1204" s="123" t="s">
        <v>44</v>
      </c>
      <c r="F1204" s="125" t="s">
        <v>52</v>
      </c>
      <c r="G1204" s="126" t="s">
        <v>0</v>
      </c>
      <c r="H1204" s="73" t="str">
        <f>IF(G1204="","NA",IF(G1204=J1204,"Correct","Incorrect"))</f>
        <v>Correct</v>
      </c>
      <c r="I1204" s="127">
        <v>1.261574074074074E-3</v>
      </c>
      <c r="J1204" s="125" t="s">
        <v>0</v>
      </c>
      <c r="K1204" s="128"/>
      <c r="L1204" s="76">
        <f>IFERROR(VLOOKUP(F1204,tblAssignWeightsWithDifficultLv[#All],2,FALSE),"")</f>
        <v>4</v>
      </c>
    </row>
    <row r="1205" spans="1:12" x14ac:dyDescent="0.35">
      <c r="A1205" s="122">
        <v>45456.684872685182</v>
      </c>
      <c r="B1205" s="123" t="s">
        <v>180</v>
      </c>
      <c r="C1205" s="124" t="s">
        <v>11</v>
      </c>
      <c r="D1205" s="125">
        <v>95</v>
      </c>
      <c r="E1205" s="123" t="s">
        <v>67</v>
      </c>
      <c r="F1205" s="125" t="s">
        <v>52</v>
      </c>
      <c r="G1205" s="126" t="s">
        <v>3</v>
      </c>
      <c r="H1205" s="73" t="str">
        <f>IF(G1205="","NA",IF(G1205=J1205,"Correct","Incorrect"))</f>
        <v>Correct</v>
      </c>
      <c r="I1205" s="127">
        <v>7.9861111111111116E-4</v>
      </c>
      <c r="J1205" s="125" t="s">
        <v>3</v>
      </c>
      <c r="K1205" s="128"/>
      <c r="L1205" s="76">
        <f>IFERROR(VLOOKUP(F1205,tblAssignWeightsWithDifficultLv[#All],2,FALSE),"")</f>
        <v>4</v>
      </c>
    </row>
    <row r="1206" spans="1:12" x14ac:dyDescent="0.35">
      <c r="A1206" s="122">
        <v>45456.685543981483</v>
      </c>
      <c r="B1206" s="123" t="s">
        <v>180</v>
      </c>
      <c r="C1206" s="124" t="s">
        <v>11</v>
      </c>
      <c r="D1206" s="125">
        <v>96</v>
      </c>
      <c r="E1206" s="123" t="s">
        <v>61</v>
      </c>
      <c r="F1206" s="125" t="s">
        <v>52</v>
      </c>
      <c r="G1206" s="126" t="s">
        <v>2</v>
      </c>
      <c r="H1206" s="73" t="str">
        <f>IF(G1206="","NA",IF(G1206=J1206,"Correct","Incorrect"))</f>
        <v>Correct</v>
      </c>
      <c r="I1206" s="127">
        <v>6.7129629629629625E-4</v>
      </c>
      <c r="J1206" s="125" t="s">
        <v>2</v>
      </c>
      <c r="K1206" s="128"/>
      <c r="L1206" s="76">
        <f>IFERROR(VLOOKUP(F1206,tblAssignWeightsWithDifficultLv[#All],2,FALSE),"")</f>
        <v>4</v>
      </c>
    </row>
    <row r="1207" spans="1:12" x14ac:dyDescent="0.35">
      <c r="A1207" s="122">
        <v>45456.686585648145</v>
      </c>
      <c r="B1207" s="123" t="s">
        <v>180</v>
      </c>
      <c r="C1207" s="124" t="s">
        <v>11</v>
      </c>
      <c r="D1207" s="125">
        <v>97</v>
      </c>
      <c r="E1207" s="123" t="s">
        <v>66</v>
      </c>
      <c r="F1207" s="125" t="s">
        <v>52</v>
      </c>
      <c r="G1207" s="126" t="s">
        <v>0</v>
      </c>
      <c r="H1207" s="73" t="str">
        <f>IF(G1207="","NA",IF(G1207=J1207,"Correct","Incorrect"))</f>
        <v>Correct</v>
      </c>
      <c r="I1207" s="127">
        <v>1.0416666666666667E-3</v>
      </c>
      <c r="J1207" s="125" t="s">
        <v>0</v>
      </c>
      <c r="K1207" s="128"/>
      <c r="L1207" s="76">
        <f>IFERROR(VLOOKUP(F1207,tblAssignWeightsWithDifficultLv[#All],2,FALSE),"")</f>
        <v>4</v>
      </c>
    </row>
    <row r="1208" spans="1:12" x14ac:dyDescent="0.35">
      <c r="A1208" s="122">
        <v>45456.687708333331</v>
      </c>
      <c r="B1208" s="123" t="s">
        <v>180</v>
      </c>
      <c r="C1208" s="124" t="s">
        <v>11</v>
      </c>
      <c r="D1208" s="125">
        <v>98</v>
      </c>
      <c r="E1208" s="123" t="s">
        <v>47</v>
      </c>
      <c r="F1208" s="125" t="s">
        <v>52</v>
      </c>
      <c r="G1208" s="126" t="s">
        <v>3</v>
      </c>
      <c r="H1208" s="73" t="str">
        <f>IF(G1208="","NA",IF(G1208=J1208,"Correct","Incorrect"))</f>
        <v>Correct</v>
      </c>
      <c r="I1208" s="127">
        <v>1.1226851851851851E-3</v>
      </c>
      <c r="J1208" s="125" t="s">
        <v>3</v>
      </c>
      <c r="K1208" s="128"/>
      <c r="L1208" s="76">
        <f>IFERROR(VLOOKUP(F1208,tblAssignWeightsWithDifficultLv[#All],2,FALSE),"")</f>
        <v>4</v>
      </c>
    </row>
    <row r="1209" spans="1:12" x14ac:dyDescent="0.35">
      <c r="A1209" s="122">
        <v>45456.691979166666</v>
      </c>
      <c r="B1209" s="123" t="s">
        <v>180</v>
      </c>
      <c r="C1209" s="124" t="s">
        <v>11</v>
      </c>
      <c r="D1209" s="125">
        <v>99</v>
      </c>
      <c r="E1209" s="123" t="s">
        <v>44</v>
      </c>
      <c r="F1209" s="125" t="s">
        <v>52</v>
      </c>
      <c r="G1209" s="126" t="s">
        <v>1</v>
      </c>
      <c r="H1209" s="73" t="str">
        <f>IF(G1209="","NA",IF(G1209=J1209,"Correct","Incorrect"))</f>
        <v>Correct</v>
      </c>
      <c r="I1209" s="127">
        <v>4.2708333333333331E-3</v>
      </c>
      <c r="J1209" s="125" t="s">
        <v>1</v>
      </c>
      <c r="K1209" s="128"/>
      <c r="L1209" s="76">
        <f>IFERROR(VLOOKUP(F1209,tblAssignWeightsWithDifficultLv[#All],2,FALSE),"")</f>
        <v>4</v>
      </c>
    </row>
    <row r="1210" spans="1:12" x14ac:dyDescent="0.35">
      <c r="A1210" s="122">
        <v>45456.700752314813</v>
      </c>
      <c r="B1210" s="123" t="s">
        <v>180</v>
      </c>
      <c r="C1210" s="124" t="s">
        <v>11</v>
      </c>
      <c r="D1210" s="125">
        <v>100</v>
      </c>
      <c r="E1210" s="123" t="s">
        <v>74</v>
      </c>
      <c r="F1210" s="125" t="s">
        <v>52</v>
      </c>
      <c r="G1210" s="126" t="s">
        <v>3</v>
      </c>
      <c r="H1210" s="73" t="str">
        <f>IF(G1210="","NA",IF(G1210=J1210,"Correct","Incorrect"))</f>
        <v>Correct</v>
      </c>
      <c r="I1210" s="127">
        <v>9.4907407407407408E-4</v>
      </c>
      <c r="J1210" s="125" t="s">
        <v>3</v>
      </c>
      <c r="K1210" s="128"/>
      <c r="L1210" s="76">
        <f>IFERROR(VLOOKUP(F1210,tblAssignWeightsWithDifficultLv[#All],2,FALSE),"")</f>
        <v>4</v>
      </c>
    </row>
    <row r="1211" spans="1:12" x14ac:dyDescent="0.35">
      <c r="A1211" s="122">
        <v>45460.481458333335</v>
      </c>
      <c r="B1211" s="123" t="s">
        <v>239</v>
      </c>
      <c r="C1211" s="124" t="s">
        <v>5</v>
      </c>
      <c r="D1211" s="125">
        <v>1</v>
      </c>
      <c r="E1211" s="123" t="s">
        <v>36</v>
      </c>
      <c r="F1211" s="125" t="s">
        <v>54</v>
      </c>
      <c r="G1211" s="126" t="s">
        <v>1</v>
      </c>
      <c r="H1211" s="73" t="str">
        <f>IF(G1211="","NA",IF(G1211=J1211,"Correct","Incorrect"))</f>
        <v>Correct</v>
      </c>
      <c r="I1211" s="127">
        <v>3.3912037037037036E-3</v>
      </c>
      <c r="J1211" s="125" t="s">
        <v>1</v>
      </c>
      <c r="K1211" s="128"/>
      <c r="L1211" s="76">
        <f>IFERROR(VLOOKUP(F1211,tblAssignWeightsWithDifficultLv[#All],2,FALSE),"")</f>
        <v>6</v>
      </c>
    </row>
    <row r="1212" spans="1:12" x14ac:dyDescent="0.35">
      <c r="A1212" s="122">
        <v>45460.483090277776</v>
      </c>
      <c r="B1212" s="123" t="s">
        <v>239</v>
      </c>
      <c r="C1212" s="124" t="s">
        <v>5</v>
      </c>
      <c r="D1212" s="125">
        <v>2</v>
      </c>
      <c r="E1212" s="123" t="s">
        <v>37</v>
      </c>
      <c r="F1212" s="125" t="s">
        <v>54</v>
      </c>
      <c r="G1212" s="126" t="s">
        <v>1</v>
      </c>
      <c r="H1212" s="73" t="str">
        <f>IF(G1212="","NA",IF(G1212=J1212,"Correct","Incorrect"))</f>
        <v>Correct</v>
      </c>
      <c r="I1212" s="127">
        <v>1.6435185185185185E-3</v>
      </c>
      <c r="J1212" s="125" t="s">
        <v>1</v>
      </c>
      <c r="K1212" s="128"/>
      <c r="L1212" s="76">
        <f>IFERROR(VLOOKUP(F1212,tblAssignWeightsWithDifficultLv[#All],2,FALSE),"")</f>
        <v>6</v>
      </c>
    </row>
    <row r="1213" spans="1:12" x14ac:dyDescent="0.35">
      <c r="A1213" s="122">
        <v>45460.485300925924</v>
      </c>
      <c r="B1213" s="123" t="s">
        <v>239</v>
      </c>
      <c r="C1213" s="124" t="s">
        <v>5</v>
      </c>
      <c r="D1213" s="125">
        <v>3</v>
      </c>
      <c r="E1213" s="123" t="s">
        <v>39</v>
      </c>
      <c r="F1213" s="125" t="s">
        <v>54</v>
      </c>
      <c r="G1213" s="126" t="s">
        <v>0</v>
      </c>
      <c r="H1213" s="73" t="str">
        <f>IF(G1213="","NA",IF(G1213=J1213,"Correct","Incorrect"))</f>
        <v>Incorrect</v>
      </c>
      <c r="I1213" s="127">
        <v>2.2106481481481482E-3</v>
      </c>
      <c r="J1213" s="125" t="s">
        <v>3</v>
      </c>
      <c r="K1213" s="128"/>
      <c r="L1213" s="76">
        <f>IFERROR(VLOOKUP(F1213,tblAssignWeightsWithDifficultLv[#All],2,FALSE),"")</f>
        <v>6</v>
      </c>
    </row>
    <row r="1214" spans="1:12" x14ac:dyDescent="0.35">
      <c r="A1214" s="122">
        <v>45460.485694444447</v>
      </c>
      <c r="B1214" s="123" t="s">
        <v>239</v>
      </c>
      <c r="C1214" s="124" t="s">
        <v>5</v>
      </c>
      <c r="D1214" s="125">
        <v>4</v>
      </c>
      <c r="E1214" s="123" t="s">
        <v>37</v>
      </c>
      <c r="F1214" s="125" t="s">
        <v>54</v>
      </c>
      <c r="G1214" s="126" t="s">
        <v>1</v>
      </c>
      <c r="H1214" s="73" t="str">
        <f>IF(G1214="","NA",IF(G1214=J1214,"Correct","Incorrect"))</f>
        <v>Incorrect</v>
      </c>
      <c r="I1214" s="127">
        <v>3.9351851851851852E-4</v>
      </c>
      <c r="J1214" s="125" t="s">
        <v>4</v>
      </c>
      <c r="K1214" s="128"/>
      <c r="L1214" s="76">
        <f>IFERROR(VLOOKUP(F1214,tblAssignWeightsWithDifficultLv[#All],2,FALSE),"")</f>
        <v>6</v>
      </c>
    </row>
    <row r="1215" spans="1:12" x14ac:dyDescent="0.35">
      <c r="A1215" s="122">
        <v>45460.486122685186</v>
      </c>
      <c r="B1215" s="123" t="s">
        <v>239</v>
      </c>
      <c r="C1215" s="124" t="s">
        <v>5</v>
      </c>
      <c r="D1215" s="125">
        <v>5</v>
      </c>
      <c r="E1215" s="123" t="s">
        <v>39</v>
      </c>
      <c r="F1215" s="125" t="s">
        <v>54</v>
      </c>
      <c r="G1215" s="126" t="s">
        <v>0</v>
      </c>
      <c r="H1215" s="73" t="str">
        <f>IF(G1215="","NA",IF(G1215=J1215,"Correct","Incorrect"))</f>
        <v>Correct</v>
      </c>
      <c r="I1215" s="127">
        <v>4.2824074074074075E-4</v>
      </c>
      <c r="J1215" s="125" t="s">
        <v>0</v>
      </c>
      <c r="K1215" s="128"/>
      <c r="L1215" s="76">
        <f>IFERROR(VLOOKUP(F1215,tblAssignWeightsWithDifficultLv[#All],2,FALSE),"")</f>
        <v>6</v>
      </c>
    </row>
    <row r="1216" spans="1:12" x14ac:dyDescent="0.35">
      <c r="A1216" s="122">
        <v>45460.488043981481</v>
      </c>
      <c r="B1216" s="123" t="s">
        <v>239</v>
      </c>
      <c r="C1216" s="124" t="s">
        <v>5</v>
      </c>
      <c r="D1216" s="125">
        <v>6</v>
      </c>
      <c r="E1216" s="123" t="s">
        <v>36</v>
      </c>
      <c r="F1216" s="125" t="s">
        <v>54</v>
      </c>
      <c r="G1216" s="126" t="s">
        <v>1</v>
      </c>
      <c r="H1216" s="73" t="str">
        <f>IF(G1216="","NA",IF(G1216=J1216,"Correct","Incorrect"))</f>
        <v>Incorrect</v>
      </c>
      <c r="I1216" s="127">
        <v>1.9212962962962964E-3</v>
      </c>
      <c r="J1216" s="125" t="s">
        <v>4</v>
      </c>
      <c r="K1216" s="128"/>
      <c r="L1216" s="76">
        <f>IFERROR(VLOOKUP(F1216,tblAssignWeightsWithDifficultLv[#All],2,FALSE),"")</f>
        <v>6</v>
      </c>
    </row>
    <row r="1217" spans="1:12" x14ac:dyDescent="0.35">
      <c r="A1217" s="122">
        <v>45460.490115740744</v>
      </c>
      <c r="B1217" s="123" t="s">
        <v>239</v>
      </c>
      <c r="C1217" s="124" t="s">
        <v>5</v>
      </c>
      <c r="D1217" s="125">
        <v>7</v>
      </c>
      <c r="E1217" s="123" t="s">
        <v>36</v>
      </c>
      <c r="F1217" s="125" t="s">
        <v>54</v>
      </c>
      <c r="G1217" s="126" t="s">
        <v>2</v>
      </c>
      <c r="H1217" s="73" t="str">
        <f>IF(G1217="","NA",IF(G1217=J1217,"Correct","Incorrect"))</f>
        <v>Correct</v>
      </c>
      <c r="I1217" s="127">
        <v>2.0717592592592593E-3</v>
      </c>
      <c r="J1217" s="125" t="s">
        <v>2</v>
      </c>
      <c r="K1217" s="128"/>
      <c r="L1217" s="76">
        <f>IFERROR(VLOOKUP(F1217,tblAssignWeightsWithDifficultLv[#All],2,FALSE),"")</f>
        <v>6</v>
      </c>
    </row>
    <row r="1218" spans="1:12" x14ac:dyDescent="0.35">
      <c r="A1218" s="122">
        <v>45460.511643518519</v>
      </c>
      <c r="B1218" s="123" t="s">
        <v>239</v>
      </c>
      <c r="C1218" s="124" t="s">
        <v>5</v>
      </c>
      <c r="D1218" s="125">
        <v>8</v>
      </c>
      <c r="E1218" s="123" t="s">
        <v>35</v>
      </c>
      <c r="F1218" s="125" t="s">
        <v>53</v>
      </c>
      <c r="G1218" s="126" t="s">
        <v>3</v>
      </c>
      <c r="H1218" s="73" t="str">
        <f>IF(G1218="","NA",IF(G1218=J1218,"Correct","Incorrect"))</f>
        <v>Correct</v>
      </c>
      <c r="I1218" s="127">
        <v>5.7638888888888887E-3</v>
      </c>
      <c r="J1218" s="125" t="s">
        <v>3</v>
      </c>
      <c r="K1218" s="128"/>
      <c r="L1218" s="76">
        <f>IFERROR(VLOOKUP(F1218,tblAssignWeightsWithDifficultLv[#All],2,FALSE),"")</f>
        <v>6</v>
      </c>
    </row>
    <row r="1219" spans="1:12" x14ac:dyDescent="0.35">
      <c r="A1219" s="122">
        <v>45460.512800925928</v>
      </c>
      <c r="B1219" s="123" t="s">
        <v>239</v>
      </c>
      <c r="C1219" s="124" t="s">
        <v>5</v>
      </c>
      <c r="D1219" s="125">
        <v>9</v>
      </c>
      <c r="E1219" s="123" t="s">
        <v>40</v>
      </c>
      <c r="F1219" s="125" t="s">
        <v>53</v>
      </c>
      <c r="G1219" s="126" t="s">
        <v>1</v>
      </c>
      <c r="H1219" s="73" t="str">
        <f>IF(G1219="","NA",IF(G1219=J1219,"Correct","Incorrect"))</f>
        <v>Correct</v>
      </c>
      <c r="I1219" s="127">
        <v>1.1574074074074073E-3</v>
      </c>
      <c r="J1219" s="125" t="s">
        <v>1</v>
      </c>
      <c r="K1219" s="128"/>
      <c r="L1219" s="76">
        <f>IFERROR(VLOOKUP(F1219,tblAssignWeightsWithDifficultLv[#All],2,FALSE),"")</f>
        <v>6</v>
      </c>
    </row>
    <row r="1220" spans="1:12" x14ac:dyDescent="0.35">
      <c r="A1220" s="122">
        <v>45460.513877314814</v>
      </c>
      <c r="B1220" s="123" t="s">
        <v>239</v>
      </c>
      <c r="C1220" s="124" t="s">
        <v>5</v>
      </c>
      <c r="D1220" s="125">
        <v>10</v>
      </c>
      <c r="E1220" s="123" t="s">
        <v>39</v>
      </c>
      <c r="F1220" s="125" t="s">
        <v>53</v>
      </c>
      <c r="G1220" s="126" t="s">
        <v>3</v>
      </c>
      <c r="H1220" s="73" t="str">
        <f>IF(G1220="","NA",IF(G1220=J1220,"Correct","Incorrect"))</f>
        <v>Incorrect</v>
      </c>
      <c r="I1220" s="127">
        <v>1.0648148148148149E-3</v>
      </c>
      <c r="J1220" s="125" t="s">
        <v>2</v>
      </c>
      <c r="K1220" s="128"/>
      <c r="L1220" s="76">
        <f>IFERROR(VLOOKUP(F1220,tblAssignWeightsWithDifficultLv[#All],2,FALSE),"")</f>
        <v>6</v>
      </c>
    </row>
    <row r="1221" spans="1:12" x14ac:dyDescent="0.35">
      <c r="A1221" s="122">
        <v>45460.514386574076</v>
      </c>
      <c r="B1221" s="123" t="s">
        <v>239</v>
      </c>
      <c r="C1221" s="124" t="s">
        <v>5</v>
      </c>
      <c r="D1221" s="125">
        <v>11</v>
      </c>
      <c r="E1221" s="123" t="s">
        <v>37</v>
      </c>
      <c r="F1221" s="125" t="s">
        <v>53</v>
      </c>
      <c r="G1221" s="126" t="s">
        <v>0</v>
      </c>
      <c r="H1221" s="73" t="str">
        <f>IF(G1221="","NA",IF(G1221=J1221,"Correct","Incorrect"))</f>
        <v>Correct</v>
      </c>
      <c r="I1221" s="127">
        <v>5.0925925925925921E-4</v>
      </c>
      <c r="J1221" s="125" t="s">
        <v>0</v>
      </c>
      <c r="K1221" s="128"/>
      <c r="L1221" s="76">
        <f>IFERROR(VLOOKUP(F1221,tblAssignWeightsWithDifficultLv[#All],2,FALSE),"")</f>
        <v>6</v>
      </c>
    </row>
    <row r="1222" spans="1:12" x14ac:dyDescent="0.35">
      <c r="A1222" s="122">
        <v>45460.515046296299</v>
      </c>
      <c r="B1222" s="123" t="s">
        <v>239</v>
      </c>
      <c r="C1222" s="124" t="s">
        <v>5</v>
      </c>
      <c r="D1222" s="125">
        <v>12</v>
      </c>
      <c r="E1222" s="123" t="s">
        <v>37</v>
      </c>
      <c r="F1222" s="125" t="s">
        <v>53</v>
      </c>
      <c r="G1222" s="126" t="s">
        <v>1</v>
      </c>
      <c r="H1222" s="73" t="str">
        <f>IF(G1222="","NA",IF(G1222=J1222,"Correct","Incorrect"))</f>
        <v>Correct</v>
      </c>
      <c r="I1222" s="127">
        <v>6.5972222222222224E-4</v>
      </c>
      <c r="J1222" s="125" t="s">
        <v>1</v>
      </c>
      <c r="K1222" s="128"/>
      <c r="L1222" s="76">
        <f>IFERROR(VLOOKUP(F1222,tblAssignWeightsWithDifficultLv[#All],2,FALSE),"")</f>
        <v>6</v>
      </c>
    </row>
    <row r="1223" spans="1:12" x14ac:dyDescent="0.35">
      <c r="A1223" s="122">
        <v>45460.515960648147</v>
      </c>
      <c r="B1223" s="123" t="s">
        <v>239</v>
      </c>
      <c r="C1223" s="124" t="s">
        <v>5</v>
      </c>
      <c r="D1223" s="125">
        <v>13</v>
      </c>
      <c r="E1223" s="123" t="s">
        <v>41</v>
      </c>
      <c r="F1223" s="125" t="s">
        <v>53</v>
      </c>
      <c r="G1223" s="126" t="s">
        <v>4</v>
      </c>
      <c r="H1223" s="73" t="str">
        <f>IF(G1223="","NA",IF(G1223=J1223,"Correct","Incorrect"))</f>
        <v>Correct</v>
      </c>
      <c r="I1223" s="127">
        <v>9.1435185185185185E-4</v>
      </c>
      <c r="J1223" s="125" t="s">
        <v>4</v>
      </c>
      <c r="K1223" s="128"/>
      <c r="L1223" s="76">
        <f>IFERROR(VLOOKUP(F1223,tblAssignWeightsWithDifficultLv[#All],2,FALSE),"")</f>
        <v>6</v>
      </c>
    </row>
    <row r="1224" spans="1:12" x14ac:dyDescent="0.35">
      <c r="A1224" s="122">
        <v>45460.537546296298</v>
      </c>
      <c r="B1224" s="123" t="s">
        <v>239</v>
      </c>
      <c r="C1224" s="124" t="s">
        <v>5</v>
      </c>
      <c r="D1224" s="125">
        <v>14</v>
      </c>
      <c r="E1224" s="123" t="s">
        <v>39</v>
      </c>
      <c r="F1224" s="125" t="s">
        <v>54</v>
      </c>
      <c r="G1224" s="126" t="s">
        <v>1</v>
      </c>
      <c r="H1224" s="73" t="str">
        <f>IF(G1224="","NA",IF(G1224=J1224,"Correct","Incorrect"))</f>
        <v>Incorrect</v>
      </c>
      <c r="I1224" s="127">
        <v>4.5486111111111109E-3</v>
      </c>
      <c r="J1224" s="125" t="s">
        <v>0</v>
      </c>
      <c r="K1224" s="128"/>
      <c r="L1224" s="76">
        <f>IFERROR(VLOOKUP(F1224,tblAssignWeightsWithDifficultLv[#All],2,FALSE),"")</f>
        <v>6</v>
      </c>
    </row>
    <row r="1225" spans="1:12" x14ac:dyDescent="0.35">
      <c r="A1225" s="122">
        <v>45460.539560185185</v>
      </c>
      <c r="B1225" s="123" t="s">
        <v>239</v>
      </c>
      <c r="C1225" s="124" t="s">
        <v>5</v>
      </c>
      <c r="D1225" s="125">
        <v>15</v>
      </c>
      <c r="E1225" s="123" t="s">
        <v>38</v>
      </c>
      <c r="F1225" s="125" t="s">
        <v>54</v>
      </c>
      <c r="G1225" s="126" t="s">
        <v>2</v>
      </c>
      <c r="H1225" s="73" t="str">
        <f>IF(G1225="","NA",IF(G1225=J1225,"Correct","Incorrect"))</f>
        <v>Incorrect</v>
      </c>
      <c r="I1225" s="127">
        <v>2.0138888888888888E-3</v>
      </c>
      <c r="J1225" s="125" t="s">
        <v>1</v>
      </c>
      <c r="K1225" s="128"/>
      <c r="L1225" s="76">
        <f>IFERROR(VLOOKUP(F1225,tblAssignWeightsWithDifficultLv[#All],2,FALSE),"")</f>
        <v>6</v>
      </c>
    </row>
    <row r="1226" spans="1:12" x14ac:dyDescent="0.35">
      <c r="A1226" s="122">
        <v>45460.541574074072</v>
      </c>
      <c r="B1226" s="123" t="s">
        <v>239</v>
      </c>
      <c r="C1226" s="124" t="s">
        <v>5</v>
      </c>
      <c r="D1226" s="125">
        <v>16</v>
      </c>
      <c r="E1226" s="123" t="s">
        <v>41</v>
      </c>
      <c r="F1226" s="125" t="s">
        <v>54</v>
      </c>
      <c r="G1226" s="126" t="s">
        <v>4</v>
      </c>
      <c r="H1226" s="73" t="str">
        <f>IF(G1226="","NA",IF(G1226=J1226,"Correct","Incorrect"))</f>
        <v>Incorrect</v>
      </c>
      <c r="I1226" s="127">
        <v>2.0254629629629629E-3</v>
      </c>
      <c r="J1226" s="125" t="s">
        <v>0</v>
      </c>
      <c r="K1226" s="128" t="s">
        <v>149</v>
      </c>
      <c r="L1226" s="76">
        <f>IFERROR(VLOOKUP(F1226,tblAssignWeightsWithDifficultLv[#All],2,FALSE),"")</f>
        <v>6</v>
      </c>
    </row>
    <row r="1227" spans="1:12" x14ac:dyDescent="0.35">
      <c r="A1227" s="122">
        <v>45460.542569444442</v>
      </c>
      <c r="B1227" s="123" t="s">
        <v>239</v>
      </c>
      <c r="C1227" s="124" t="s">
        <v>5</v>
      </c>
      <c r="D1227" s="125">
        <v>17</v>
      </c>
      <c r="E1227" s="123" t="s">
        <v>39</v>
      </c>
      <c r="F1227" s="125" t="s">
        <v>54</v>
      </c>
      <c r="G1227" s="126" t="s">
        <v>2</v>
      </c>
      <c r="H1227" s="73" t="str">
        <f>IF(G1227="","NA",IF(G1227=J1227,"Correct","Incorrect"))</f>
        <v>Correct</v>
      </c>
      <c r="I1227" s="127">
        <v>9.837962962962962E-4</v>
      </c>
      <c r="J1227" s="125" t="s">
        <v>2</v>
      </c>
      <c r="K1227" s="128"/>
      <c r="L1227" s="76">
        <f>IFERROR(VLOOKUP(F1227,tblAssignWeightsWithDifficultLv[#All],2,FALSE),"")</f>
        <v>6</v>
      </c>
    </row>
    <row r="1228" spans="1:12" x14ac:dyDescent="0.35">
      <c r="A1228" s="122">
        <v>45460.542928240742</v>
      </c>
      <c r="B1228" s="123" t="s">
        <v>239</v>
      </c>
      <c r="C1228" s="124" t="s">
        <v>5</v>
      </c>
      <c r="D1228" s="125">
        <v>18</v>
      </c>
      <c r="E1228" s="123" t="s">
        <v>89</v>
      </c>
      <c r="F1228" s="125" t="s">
        <v>54</v>
      </c>
      <c r="G1228" s="126" t="s">
        <v>3</v>
      </c>
      <c r="H1228" s="73" t="str">
        <f>IF(G1228="","NA",IF(G1228=J1228,"Correct","Incorrect"))</f>
        <v>Correct</v>
      </c>
      <c r="I1228" s="127">
        <v>3.5879629629629629E-4</v>
      </c>
      <c r="J1228" s="125" t="s">
        <v>3</v>
      </c>
      <c r="K1228" s="128"/>
      <c r="L1228" s="76">
        <f>IFERROR(VLOOKUP(F1228,tblAssignWeightsWithDifficultLv[#All],2,FALSE),"")</f>
        <v>6</v>
      </c>
    </row>
    <row r="1229" spans="1:12" x14ac:dyDescent="0.35">
      <c r="A1229" s="122">
        <v>45460.54415509259</v>
      </c>
      <c r="B1229" s="123" t="s">
        <v>239</v>
      </c>
      <c r="C1229" s="124" t="s">
        <v>5</v>
      </c>
      <c r="D1229" s="125">
        <v>19</v>
      </c>
      <c r="E1229" s="123" t="s">
        <v>37</v>
      </c>
      <c r="F1229" s="125" t="s">
        <v>54</v>
      </c>
      <c r="G1229" s="126" t="s">
        <v>1</v>
      </c>
      <c r="H1229" s="73" t="str">
        <f>IF(G1229="","NA",IF(G1229=J1229,"Correct","Incorrect"))</f>
        <v>Correct</v>
      </c>
      <c r="I1229" s="127">
        <v>1.2268518518518518E-3</v>
      </c>
      <c r="J1229" s="125" t="s">
        <v>1</v>
      </c>
      <c r="K1229" s="128"/>
      <c r="L1229" s="76">
        <f>IFERROR(VLOOKUP(F1229,tblAssignWeightsWithDifficultLv[#All],2,FALSE),"")</f>
        <v>6</v>
      </c>
    </row>
    <row r="1230" spans="1:12" x14ac:dyDescent="0.35">
      <c r="A1230" s="122">
        <v>45460.544583333336</v>
      </c>
      <c r="B1230" s="123" t="s">
        <v>239</v>
      </c>
      <c r="C1230" s="124" t="s">
        <v>5</v>
      </c>
      <c r="D1230" s="125">
        <v>20</v>
      </c>
      <c r="E1230" s="123" t="s">
        <v>36</v>
      </c>
      <c r="F1230" s="125" t="s">
        <v>54</v>
      </c>
      <c r="G1230" s="126" t="s">
        <v>3</v>
      </c>
      <c r="H1230" s="73" t="str">
        <f>IF(G1230="","NA",IF(G1230=J1230,"Correct","Incorrect"))</f>
        <v>Incorrect</v>
      </c>
      <c r="I1230" s="127">
        <v>4.2824074074074075E-4</v>
      </c>
      <c r="J1230" s="125" t="s">
        <v>4</v>
      </c>
      <c r="K1230" s="128"/>
      <c r="L1230" s="76">
        <f>IFERROR(VLOOKUP(F1230,tblAssignWeightsWithDifficultLv[#All],2,FALSE),"")</f>
        <v>6</v>
      </c>
    </row>
    <row r="1231" spans="1:12" x14ac:dyDescent="0.35">
      <c r="A1231" s="122">
        <v>45460.631180555552</v>
      </c>
      <c r="B1231" s="123" t="s">
        <v>239</v>
      </c>
      <c r="C1231" s="124" t="s">
        <v>5</v>
      </c>
      <c r="D1231" s="125">
        <v>21</v>
      </c>
      <c r="E1231" s="123" t="s">
        <v>35</v>
      </c>
      <c r="F1231" s="125" t="s">
        <v>53</v>
      </c>
      <c r="G1231" s="126" t="s">
        <v>1</v>
      </c>
      <c r="H1231" s="73" t="str">
        <f>IF(G1231="","NA",IF(G1231=J1231,"Correct","Incorrect"))</f>
        <v>Incorrect</v>
      </c>
      <c r="I1231" s="127">
        <v>3.6342592592592594E-3</v>
      </c>
      <c r="J1231" s="125" t="s">
        <v>4</v>
      </c>
      <c r="K1231" s="128"/>
      <c r="L1231" s="76">
        <f>IFERROR(VLOOKUP(F1231,tblAssignWeightsWithDifficultLv[#All],2,FALSE),"")</f>
        <v>6</v>
      </c>
    </row>
    <row r="1232" spans="1:12" x14ac:dyDescent="0.35">
      <c r="A1232" s="122">
        <v>45460.633298611108</v>
      </c>
      <c r="B1232" s="123" t="s">
        <v>239</v>
      </c>
      <c r="C1232" s="124" t="s">
        <v>5</v>
      </c>
      <c r="D1232" s="125">
        <v>22</v>
      </c>
      <c r="E1232" s="123" t="s">
        <v>39</v>
      </c>
      <c r="F1232" s="125" t="s">
        <v>53</v>
      </c>
      <c r="G1232" s="126" t="s">
        <v>4</v>
      </c>
      <c r="H1232" s="73" t="str">
        <f>IF(G1232="","NA",IF(G1232=J1232,"Correct","Incorrect"))</f>
        <v>Correct</v>
      </c>
      <c r="I1232" s="127">
        <v>2.1180555555555558E-3</v>
      </c>
      <c r="J1232" s="125" t="s">
        <v>4</v>
      </c>
      <c r="K1232" s="128"/>
      <c r="L1232" s="76">
        <f>IFERROR(VLOOKUP(F1232,tblAssignWeightsWithDifficultLv[#All],2,FALSE),"")</f>
        <v>6</v>
      </c>
    </row>
    <row r="1233" spans="1:12" x14ac:dyDescent="0.35">
      <c r="A1233" s="122">
        <v>45460.63385416667</v>
      </c>
      <c r="B1233" s="123" t="s">
        <v>239</v>
      </c>
      <c r="C1233" s="124" t="s">
        <v>5</v>
      </c>
      <c r="D1233" s="125">
        <v>23</v>
      </c>
      <c r="E1233" s="123" t="s">
        <v>35</v>
      </c>
      <c r="F1233" s="125" t="s">
        <v>53</v>
      </c>
      <c r="G1233" s="126" t="s">
        <v>1</v>
      </c>
      <c r="H1233" s="73" t="str">
        <f>IF(G1233="","NA",IF(G1233=J1233,"Correct","Incorrect"))</f>
        <v>Correct</v>
      </c>
      <c r="I1233" s="127">
        <v>5.4398148148148144E-4</v>
      </c>
      <c r="J1233" s="125" t="s">
        <v>1</v>
      </c>
      <c r="K1233" s="128"/>
      <c r="L1233" s="76">
        <f>IFERROR(VLOOKUP(F1233,tblAssignWeightsWithDifficultLv[#All],2,FALSE),"")</f>
        <v>6</v>
      </c>
    </row>
    <row r="1234" spans="1:12" x14ac:dyDescent="0.35">
      <c r="A1234" s="122">
        <v>45460.634918981479</v>
      </c>
      <c r="B1234" s="123" t="s">
        <v>239</v>
      </c>
      <c r="C1234" s="124" t="s">
        <v>5</v>
      </c>
      <c r="D1234" s="125">
        <v>24</v>
      </c>
      <c r="E1234" s="123" t="s">
        <v>36</v>
      </c>
      <c r="F1234" s="125" t="s">
        <v>53</v>
      </c>
      <c r="G1234" s="126" t="s">
        <v>3</v>
      </c>
      <c r="H1234" s="73" t="str">
        <f>IF(G1234="","NA",IF(G1234=J1234,"Correct","Incorrect"))</f>
        <v>Correct</v>
      </c>
      <c r="I1234" s="127">
        <v>1.0648148148148149E-3</v>
      </c>
      <c r="J1234" s="125" t="s">
        <v>3</v>
      </c>
      <c r="K1234" s="128"/>
      <c r="L1234" s="76">
        <f>IFERROR(VLOOKUP(F1234,tblAssignWeightsWithDifficultLv[#All],2,FALSE),"")</f>
        <v>6</v>
      </c>
    </row>
    <row r="1235" spans="1:12" x14ac:dyDescent="0.35">
      <c r="A1235" s="122">
        <v>45460.635879629626</v>
      </c>
      <c r="B1235" s="123" t="s">
        <v>239</v>
      </c>
      <c r="C1235" s="124" t="s">
        <v>5</v>
      </c>
      <c r="D1235" s="125">
        <v>25</v>
      </c>
      <c r="E1235" s="123" t="s">
        <v>36</v>
      </c>
      <c r="F1235" s="125" t="s">
        <v>53</v>
      </c>
      <c r="G1235" s="126" t="s">
        <v>2</v>
      </c>
      <c r="H1235" s="73" t="str">
        <f>IF(G1235="","NA",IF(G1235=J1235,"Correct","Incorrect"))</f>
        <v>Correct</v>
      </c>
      <c r="I1235" s="127">
        <v>9.6064814814814819E-4</v>
      </c>
      <c r="J1235" s="125" t="s">
        <v>2</v>
      </c>
      <c r="K1235" s="128"/>
      <c r="L1235" s="76">
        <f>IFERROR(VLOOKUP(F1235,tblAssignWeightsWithDifficultLv[#All],2,FALSE),"")</f>
        <v>6</v>
      </c>
    </row>
    <row r="1236" spans="1:12" x14ac:dyDescent="0.35">
      <c r="A1236" s="122">
        <v>45460.636828703704</v>
      </c>
      <c r="B1236" s="123" t="s">
        <v>239</v>
      </c>
      <c r="C1236" s="124" t="s">
        <v>5</v>
      </c>
      <c r="D1236" s="125">
        <v>26</v>
      </c>
      <c r="E1236" s="123" t="s">
        <v>36</v>
      </c>
      <c r="F1236" s="125" t="s">
        <v>53</v>
      </c>
      <c r="G1236" s="126" t="s">
        <v>0</v>
      </c>
      <c r="H1236" s="73" t="str">
        <f>IF(G1236="","NA",IF(G1236=J1236,"Correct","Incorrect"))</f>
        <v>Correct</v>
      </c>
      <c r="I1236" s="127">
        <v>9.4907407407407408E-4</v>
      </c>
      <c r="J1236" s="125" t="s">
        <v>0</v>
      </c>
      <c r="K1236" s="128"/>
      <c r="L1236" s="76">
        <f>IFERROR(VLOOKUP(F1236,tblAssignWeightsWithDifficultLv[#All],2,FALSE),"")</f>
        <v>6</v>
      </c>
    </row>
    <row r="1237" spans="1:12" x14ac:dyDescent="0.35">
      <c r="A1237" s="122">
        <v>45460.638171296298</v>
      </c>
      <c r="B1237" s="123" t="s">
        <v>239</v>
      </c>
      <c r="C1237" s="124" t="s">
        <v>5</v>
      </c>
      <c r="D1237" s="125">
        <v>27</v>
      </c>
      <c r="E1237" s="123" t="s">
        <v>37</v>
      </c>
      <c r="F1237" s="125" t="s">
        <v>53</v>
      </c>
      <c r="G1237" s="126" t="s">
        <v>2</v>
      </c>
      <c r="H1237" s="73" t="str">
        <f>IF(G1237="","NA",IF(G1237=J1237,"Correct","Incorrect"))</f>
        <v>Incorrect</v>
      </c>
      <c r="I1237" s="127">
        <v>1.3425925925925925E-3</v>
      </c>
      <c r="J1237" s="125" t="s">
        <v>0</v>
      </c>
      <c r="K1237" s="128"/>
      <c r="L1237" s="76">
        <f>IFERROR(VLOOKUP(F1237,tblAssignWeightsWithDifficultLv[#All],2,FALSE),"")</f>
        <v>6</v>
      </c>
    </row>
    <row r="1238" spans="1:12" x14ac:dyDescent="0.35">
      <c r="A1238" s="122">
        <v>45460.63890046296</v>
      </c>
      <c r="B1238" s="123" t="s">
        <v>239</v>
      </c>
      <c r="C1238" s="124" t="s">
        <v>5</v>
      </c>
      <c r="D1238" s="125">
        <v>28</v>
      </c>
      <c r="E1238" s="123" t="s">
        <v>39</v>
      </c>
      <c r="F1238" s="125" t="s">
        <v>53</v>
      </c>
      <c r="G1238" s="126" t="s">
        <v>1</v>
      </c>
      <c r="H1238" s="73" t="str">
        <f>IF(G1238="","NA",IF(G1238=J1238,"Correct","Incorrect"))</f>
        <v>Correct</v>
      </c>
      <c r="I1238" s="127">
        <v>7.291666666666667E-4</v>
      </c>
      <c r="J1238" s="125" t="s">
        <v>1</v>
      </c>
      <c r="K1238" s="128"/>
      <c r="L1238" s="76">
        <f>IFERROR(VLOOKUP(F1238,tblAssignWeightsWithDifficultLv[#All],2,FALSE),"")</f>
        <v>6</v>
      </c>
    </row>
    <row r="1239" spans="1:12" x14ac:dyDescent="0.35">
      <c r="A1239" s="122">
        <v>45461.683958333335</v>
      </c>
      <c r="B1239" s="123" t="s">
        <v>235</v>
      </c>
      <c r="C1239" s="124" t="s">
        <v>5</v>
      </c>
      <c r="D1239" s="125">
        <v>1</v>
      </c>
      <c r="E1239" s="123" t="s">
        <v>37</v>
      </c>
      <c r="F1239" s="125" t="s">
        <v>51</v>
      </c>
      <c r="G1239" s="126" t="s">
        <v>0</v>
      </c>
      <c r="H1239" s="73" t="str">
        <f>IF(G1239="","NA",IF(G1239=J1239,"Correct","Incorrect"))</f>
        <v>Correct</v>
      </c>
      <c r="I1239" s="127">
        <v>1.8287037037037037E-3</v>
      </c>
      <c r="J1239" s="125" t="s">
        <v>0</v>
      </c>
      <c r="K1239" s="128"/>
      <c r="L1239" s="76">
        <f>IFERROR(VLOOKUP(F1239,tblAssignWeightsWithDifficultLv[#All],2,FALSE),"")</f>
        <v>2</v>
      </c>
    </row>
    <row r="1240" spans="1:12" x14ac:dyDescent="0.35">
      <c r="A1240" s="122">
        <v>45461.684687499997</v>
      </c>
      <c r="B1240" s="123" t="s">
        <v>235</v>
      </c>
      <c r="C1240" s="124" t="s">
        <v>5</v>
      </c>
      <c r="D1240" s="125">
        <v>2</v>
      </c>
      <c r="E1240" s="123" t="s">
        <v>36</v>
      </c>
      <c r="F1240" s="125" t="s">
        <v>51</v>
      </c>
      <c r="G1240" s="126" t="s">
        <v>3</v>
      </c>
      <c r="H1240" s="73" t="str">
        <f>IF(G1240="","NA",IF(G1240=J1240,"Correct","Incorrect"))</f>
        <v>Correct</v>
      </c>
      <c r="I1240" s="127">
        <v>7.291666666666667E-4</v>
      </c>
      <c r="J1240" s="125" t="s">
        <v>3</v>
      </c>
      <c r="K1240" s="128"/>
      <c r="L1240" s="76">
        <f>IFERROR(VLOOKUP(F1240,tblAssignWeightsWithDifficultLv[#All],2,FALSE),"")</f>
        <v>2</v>
      </c>
    </row>
    <row r="1241" spans="1:12" x14ac:dyDescent="0.35">
      <c r="A1241" s="122">
        <v>45461.68509259259</v>
      </c>
      <c r="B1241" s="123" t="s">
        <v>235</v>
      </c>
      <c r="C1241" s="124" t="s">
        <v>5</v>
      </c>
      <c r="D1241" s="125">
        <v>3</v>
      </c>
      <c r="E1241" s="123" t="s">
        <v>37</v>
      </c>
      <c r="F1241" s="125" t="s">
        <v>51</v>
      </c>
      <c r="G1241" s="126" t="s">
        <v>2</v>
      </c>
      <c r="H1241" s="73" t="str">
        <f>IF(G1241="","NA",IF(G1241=J1241,"Correct","Incorrect"))</f>
        <v>Correct</v>
      </c>
      <c r="I1241" s="127">
        <v>4.0509259259259258E-4</v>
      </c>
      <c r="J1241" s="125" t="s">
        <v>2</v>
      </c>
      <c r="K1241" s="128"/>
      <c r="L1241" s="76">
        <f>IFERROR(VLOOKUP(F1241,tblAssignWeightsWithDifficultLv[#All],2,FALSE),"")</f>
        <v>2</v>
      </c>
    </row>
    <row r="1242" spans="1:12" x14ac:dyDescent="0.35">
      <c r="A1242" s="122">
        <v>45461.685439814813</v>
      </c>
      <c r="B1242" s="123" t="s">
        <v>235</v>
      </c>
      <c r="C1242" s="124" t="s">
        <v>5</v>
      </c>
      <c r="D1242" s="125">
        <v>4</v>
      </c>
      <c r="E1242" s="123" t="s">
        <v>35</v>
      </c>
      <c r="F1242" s="125" t="s">
        <v>51</v>
      </c>
      <c r="G1242" s="126" t="s">
        <v>3</v>
      </c>
      <c r="H1242" s="73" t="str">
        <f>IF(G1242="","NA",IF(G1242=J1242,"Correct","Incorrect"))</f>
        <v>Correct</v>
      </c>
      <c r="I1242" s="127">
        <v>3.4722222222222224E-4</v>
      </c>
      <c r="J1242" s="125" t="s">
        <v>3</v>
      </c>
      <c r="K1242" s="128"/>
      <c r="L1242" s="76">
        <f>IFERROR(VLOOKUP(F1242,tblAssignWeightsWithDifficultLv[#All],2,FALSE),"")</f>
        <v>2</v>
      </c>
    </row>
    <row r="1243" spans="1:12" x14ac:dyDescent="0.35">
      <c r="A1243" s="122">
        <v>45461.688344907408</v>
      </c>
      <c r="B1243" s="123" t="s">
        <v>235</v>
      </c>
      <c r="C1243" s="124" t="s">
        <v>5</v>
      </c>
      <c r="D1243" s="125">
        <v>5</v>
      </c>
      <c r="E1243" s="123" t="s">
        <v>37</v>
      </c>
      <c r="F1243" s="125" t="s">
        <v>51</v>
      </c>
      <c r="G1243" s="126" t="s">
        <v>4</v>
      </c>
      <c r="H1243" s="73" t="str">
        <f>IF(G1243="","NA",IF(G1243=J1243,"Correct","Incorrect"))</f>
        <v>Correct</v>
      </c>
      <c r="I1243" s="127">
        <v>2.9050925925925928E-3</v>
      </c>
      <c r="J1243" s="125" t="s">
        <v>4</v>
      </c>
      <c r="K1243" s="128"/>
      <c r="L1243" s="76">
        <f>IFERROR(VLOOKUP(F1243,tblAssignWeightsWithDifficultLv[#All],2,FALSE),"")</f>
        <v>2</v>
      </c>
    </row>
    <row r="1244" spans="1:12" x14ac:dyDescent="0.35">
      <c r="A1244" s="122">
        <v>45461.688807870371</v>
      </c>
      <c r="B1244" s="123" t="s">
        <v>235</v>
      </c>
      <c r="C1244" s="124" t="s">
        <v>5</v>
      </c>
      <c r="D1244" s="125">
        <v>6</v>
      </c>
      <c r="E1244" s="123" t="s">
        <v>37</v>
      </c>
      <c r="F1244" s="125" t="s">
        <v>51</v>
      </c>
      <c r="G1244" s="126" t="s">
        <v>0</v>
      </c>
      <c r="H1244" s="73" t="str">
        <f>IF(G1244="","NA",IF(G1244=J1244,"Correct","Incorrect"))</f>
        <v>Correct</v>
      </c>
      <c r="I1244" s="127">
        <v>4.6296296296296298E-4</v>
      </c>
      <c r="J1244" s="125" t="s">
        <v>0</v>
      </c>
      <c r="K1244" s="128"/>
      <c r="L1244" s="76">
        <f>IFERROR(VLOOKUP(F1244,tblAssignWeightsWithDifficultLv[#All],2,FALSE),"")</f>
        <v>2</v>
      </c>
    </row>
    <row r="1245" spans="1:12" x14ac:dyDescent="0.35">
      <c r="A1245" s="122">
        <v>45461.689282407409</v>
      </c>
      <c r="B1245" s="123" t="s">
        <v>235</v>
      </c>
      <c r="C1245" s="124" t="s">
        <v>5</v>
      </c>
      <c r="D1245" s="125">
        <v>7</v>
      </c>
      <c r="E1245" s="123" t="s">
        <v>36</v>
      </c>
      <c r="F1245" s="125" t="s">
        <v>51</v>
      </c>
      <c r="G1245" s="126" t="s">
        <v>2</v>
      </c>
      <c r="H1245" s="73" t="str">
        <f>IF(G1245="","NA",IF(G1245=J1245,"Correct","Incorrect"))</f>
        <v>Correct</v>
      </c>
      <c r="I1245" s="127">
        <v>4.7453703703703704E-4</v>
      </c>
      <c r="J1245" s="125" t="s">
        <v>2</v>
      </c>
      <c r="K1245" s="128"/>
      <c r="L1245" s="76">
        <f>IFERROR(VLOOKUP(F1245,tblAssignWeightsWithDifficultLv[#All],2,FALSE),"")</f>
        <v>2</v>
      </c>
    </row>
    <row r="1246" spans="1:12" x14ac:dyDescent="0.35">
      <c r="A1246" s="122">
        <v>45461.69091435185</v>
      </c>
      <c r="B1246" s="123" t="s">
        <v>235</v>
      </c>
      <c r="C1246" s="124" t="s">
        <v>5</v>
      </c>
      <c r="D1246" s="125">
        <v>8</v>
      </c>
      <c r="E1246" s="123" t="s">
        <v>36</v>
      </c>
      <c r="F1246" s="125" t="s">
        <v>51</v>
      </c>
      <c r="G1246" s="126" t="s">
        <v>1</v>
      </c>
      <c r="H1246" s="73" t="str">
        <f>IF(G1246="","NA",IF(G1246=J1246,"Correct","Incorrect"))</f>
        <v>Correct</v>
      </c>
      <c r="I1246" s="127">
        <v>1.6319444444444445E-3</v>
      </c>
      <c r="J1246" s="125" t="s">
        <v>1</v>
      </c>
      <c r="K1246" s="128"/>
      <c r="L1246" s="76">
        <f>IFERROR(VLOOKUP(F1246,tblAssignWeightsWithDifficultLv[#All],2,FALSE),"")</f>
        <v>2</v>
      </c>
    </row>
    <row r="1247" spans="1:12" x14ac:dyDescent="0.35">
      <c r="A1247" s="122">
        <v>45461.691238425927</v>
      </c>
      <c r="B1247" s="123" t="s">
        <v>235</v>
      </c>
      <c r="C1247" s="124" t="s">
        <v>5</v>
      </c>
      <c r="D1247" s="125">
        <v>9</v>
      </c>
      <c r="E1247" s="123" t="s">
        <v>35</v>
      </c>
      <c r="F1247" s="125" t="s">
        <v>51</v>
      </c>
      <c r="G1247" s="126" t="s">
        <v>0</v>
      </c>
      <c r="H1247" s="73" t="str">
        <f>IF(G1247="","NA",IF(G1247=J1247,"Correct","Incorrect"))</f>
        <v>Correct</v>
      </c>
      <c r="I1247" s="127">
        <v>3.2407407407407406E-4</v>
      </c>
      <c r="J1247" s="125" t="s">
        <v>0</v>
      </c>
      <c r="K1247" s="128"/>
      <c r="L1247" s="76">
        <f>IFERROR(VLOOKUP(F1247,tblAssignWeightsWithDifficultLv[#All],2,FALSE),"")</f>
        <v>2</v>
      </c>
    </row>
    <row r="1248" spans="1:12" x14ac:dyDescent="0.35">
      <c r="A1248" s="122">
        <v>45461.692430555559</v>
      </c>
      <c r="B1248" s="123" t="s">
        <v>235</v>
      </c>
      <c r="C1248" s="124" t="s">
        <v>5</v>
      </c>
      <c r="D1248" s="125">
        <v>10</v>
      </c>
      <c r="E1248" s="123" t="s">
        <v>37</v>
      </c>
      <c r="F1248" s="125" t="s">
        <v>51</v>
      </c>
      <c r="G1248" s="126" t="s">
        <v>2</v>
      </c>
      <c r="H1248" s="73" t="str">
        <f>IF(G1248="","NA",IF(G1248=J1248,"Correct","Incorrect"))</f>
        <v>Correct</v>
      </c>
      <c r="I1248" s="127">
        <v>1.1921296296296296E-3</v>
      </c>
      <c r="J1248" s="125" t="s">
        <v>2</v>
      </c>
      <c r="K1248" s="128"/>
      <c r="L1248" s="76">
        <f>IFERROR(VLOOKUP(F1248,tblAssignWeightsWithDifficultLv[#All],2,FALSE),"")</f>
        <v>2</v>
      </c>
    </row>
    <row r="1249" spans="1:12" x14ac:dyDescent="0.35">
      <c r="A1249" s="122">
        <v>45461.700810185182</v>
      </c>
      <c r="B1249" s="123" t="s">
        <v>235</v>
      </c>
      <c r="C1249" s="124" t="s">
        <v>5</v>
      </c>
      <c r="D1249" s="125">
        <v>11</v>
      </c>
      <c r="E1249" s="123" t="s">
        <v>35</v>
      </c>
      <c r="F1249" s="125" t="s">
        <v>51</v>
      </c>
      <c r="G1249" s="126" t="s">
        <v>2</v>
      </c>
      <c r="H1249" s="73" t="str">
        <f>IF(G1249="","NA",IF(G1249=J1249,"Correct","Incorrect"))</f>
        <v>Correct</v>
      </c>
      <c r="I1249" s="127">
        <v>3.9583333333333337E-3</v>
      </c>
      <c r="J1249" s="125" t="s">
        <v>2</v>
      </c>
      <c r="K1249" s="128"/>
      <c r="L1249" s="76">
        <f>IFERROR(VLOOKUP(F1249,tblAssignWeightsWithDifficultLv[#All],2,FALSE),"")</f>
        <v>2</v>
      </c>
    </row>
    <row r="1250" spans="1:12" x14ac:dyDescent="0.35">
      <c r="A1250" s="122">
        <v>45461.701261574075</v>
      </c>
      <c r="B1250" s="123" t="s">
        <v>235</v>
      </c>
      <c r="C1250" s="124" t="s">
        <v>5</v>
      </c>
      <c r="D1250" s="125">
        <v>12</v>
      </c>
      <c r="E1250" s="123" t="s">
        <v>37</v>
      </c>
      <c r="F1250" s="125" t="s">
        <v>51</v>
      </c>
      <c r="G1250" s="126" t="s">
        <v>1</v>
      </c>
      <c r="H1250" s="73" t="str">
        <f>IF(G1250="","NA",IF(G1250=J1250,"Correct","Incorrect"))</f>
        <v>Correct</v>
      </c>
      <c r="I1250" s="127">
        <v>4.5138888888888887E-4</v>
      </c>
      <c r="J1250" s="125" t="s">
        <v>1</v>
      </c>
      <c r="K1250" s="128"/>
      <c r="L1250" s="76">
        <f>IFERROR(VLOOKUP(F1250,tblAssignWeightsWithDifficultLv[#All],2,FALSE),"")</f>
        <v>2</v>
      </c>
    </row>
    <row r="1251" spans="1:12" x14ac:dyDescent="0.35">
      <c r="A1251" s="122">
        <v>45461.701585648145</v>
      </c>
      <c r="B1251" s="123" t="s">
        <v>235</v>
      </c>
      <c r="C1251" s="124" t="s">
        <v>5</v>
      </c>
      <c r="D1251" s="125">
        <v>13</v>
      </c>
      <c r="E1251" s="123" t="s">
        <v>36</v>
      </c>
      <c r="F1251" s="125" t="s">
        <v>51</v>
      </c>
      <c r="G1251" s="126" t="s">
        <v>3</v>
      </c>
      <c r="H1251" s="73" t="str">
        <f>IF(G1251="","NA",IF(G1251=J1251,"Correct","Incorrect"))</f>
        <v>Correct</v>
      </c>
      <c r="I1251" s="127">
        <v>3.2407407407407406E-4</v>
      </c>
      <c r="J1251" s="125" t="s">
        <v>3</v>
      </c>
      <c r="K1251" s="128"/>
      <c r="L1251" s="76">
        <f>IFERROR(VLOOKUP(F1251,tblAssignWeightsWithDifficultLv[#All],2,FALSE),"")</f>
        <v>2</v>
      </c>
    </row>
    <row r="1252" spans="1:12" x14ac:dyDescent="0.35">
      <c r="A1252" s="122">
        <v>45461.702939814815</v>
      </c>
      <c r="B1252" s="123" t="s">
        <v>235</v>
      </c>
      <c r="C1252" s="124" t="s">
        <v>5</v>
      </c>
      <c r="D1252" s="125">
        <v>14</v>
      </c>
      <c r="E1252" s="123" t="s">
        <v>37</v>
      </c>
      <c r="F1252" s="125" t="s">
        <v>51</v>
      </c>
      <c r="G1252" s="126" t="s">
        <v>0</v>
      </c>
      <c r="H1252" s="73" t="str">
        <f>IF(G1252="","NA",IF(G1252=J1252,"Correct","Incorrect"))</f>
        <v>Correct</v>
      </c>
      <c r="I1252" s="127">
        <v>1.3541666666666667E-3</v>
      </c>
      <c r="J1252" s="125" t="s">
        <v>0</v>
      </c>
      <c r="K1252" s="128"/>
      <c r="L1252" s="76">
        <f>IFERROR(VLOOKUP(F1252,tblAssignWeightsWithDifficultLv[#All],2,FALSE),"")</f>
        <v>2</v>
      </c>
    </row>
    <row r="1253" spans="1:12" x14ac:dyDescent="0.35">
      <c r="A1253" s="122">
        <v>45461.703402777777</v>
      </c>
      <c r="B1253" s="123" t="s">
        <v>235</v>
      </c>
      <c r="C1253" s="124" t="s">
        <v>5</v>
      </c>
      <c r="D1253" s="125">
        <v>15</v>
      </c>
      <c r="E1253" s="123" t="s">
        <v>36</v>
      </c>
      <c r="F1253" s="125" t="s">
        <v>51</v>
      </c>
      <c r="G1253" s="126" t="s">
        <v>2</v>
      </c>
      <c r="H1253" s="73" t="str">
        <f>IF(G1253="","NA",IF(G1253=J1253,"Correct","Incorrect"))</f>
        <v>Correct</v>
      </c>
      <c r="I1253" s="127">
        <v>4.5138888888888887E-4</v>
      </c>
      <c r="J1253" s="125" t="s">
        <v>2</v>
      </c>
      <c r="K1253" s="128"/>
      <c r="L1253" s="76">
        <f>IFERROR(VLOOKUP(F1253,tblAssignWeightsWithDifficultLv[#All],2,FALSE),"")</f>
        <v>2</v>
      </c>
    </row>
    <row r="1254" spans="1:12" x14ac:dyDescent="0.35">
      <c r="A1254" s="122">
        <v>45461.704768518517</v>
      </c>
      <c r="B1254" s="123" t="s">
        <v>235</v>
      </c>
      <c r="C1254" s="124" t="s">
        <v>5</v>
      </c>
      <c r="D1254" s="125">
        <v>16</v>
      </c>
      <c r="E1254" s="123" t="s">
        <v>36</v>
      </c>
      <c r="F1254" s="125" t="s">
        <v>51</v>
      </c>
      <c r="G1254" s="126" t="s">
        <v>2</v>
      </c>
      <c r="H1254" s="73" t="str">
        <f>IF(G1254="","NA",IF(G1254=J1254,"Correct","Incorrect"))</f>
        <v>Incorrect</v>
      </c>
      <c r="I1254" s="127">
        <v>1.3773148148148147E-3</v>
      </c>
      <c r="J1254" s="125" t="s">
        <v>0</v>
      </c>
      <c r="K1254" s="128"/>
      <c r="L1254" s="76">
        <f>IFERROR(VLOOKUP(F1254,tblAssignWeightsWithDifficultLv[#All],2,FALSE),"")</f>
        <v>2</v>
      </c>
    </row>
    <row r="1255" spans="1:12" x14ac:dyDescent="0.35">
      <c r="A1255" s="122">
        <v>45462.496030092596</v>
      </c>
      <c r="B1255" s="123" t="s">
        <v>235</v>
      </c>
      <c r="C1255" s="124" t="s">
        <v>5</v>
      </c>
      <c r="D1255" s="125">
        <v>17</v>
      </c>
      <c r="E1255" s="123" t="s">
        <v>36</v>
      </c>
      <c r="F1255" s="125" t="s">
        <v>51</v>
      </c>
      <c r="G1255" s="126" t="s">
        <v>3</v>
      </c>
      <c r="H1255" s="73" t="str">
        <f>IF(G1255="","NA",IF(G1255=J1255,"Correct","Incorrect"))</f>
        <v>Correct</v>
      </c>
      <c r="I1255" s="127">
        <v>4.2824074074074075E-3</v>
      </c>
      <c r="J1255" s="125" t="s">
        <v>3</v>
      </c>
      <c r="K1255" s="128"/>
      <c r="L1255" s="76">
        <f>IFERROR(VLOOKUP(F1255,tblAssignWeightsWithDifficultLv[#All],2,FALSE),"")</f>
        <v>2</v>
      </c>
    </row>
    <row r="1256" spans="1:12" x14ac:dyDescent="0.35">
      <c r="A1256" s="122">
        <v>45462.496493055558</v>
      </c>
      <c r="B1256" s="123" t="s">
        <v>235</v>
      </c>
      <c r="C1256" s="124" t="s">
        <v>5</v>
      </c>
      <c r="D1256" s="125">
        <v>18</v>
      </c>
      <c r="E1256" s="123" t="s">
        <v>37</v>
      </c>
      <c r="F1256" s="125" t="s">
        <v>51</v>
      </c>
      <c r="G1256" s="126" t="s">
        <v>1</v>
      </c>
      <c r="H1256" s="73" t="str">
        <f>IF(G1256="","NA",IF(G1256=J1256,"Correct","Incorrect"))</f>
        <v>Correct</v>
      </c>
      <c r="I1256" s="127">
        <v>4.6296296296296298E-4</v>
      </c>
      <c r="J1256" s="125" t="s">
        <v>1</v>
      </c>
      <c r="K1256" s="128"/>
      <c r="L1256" s="76">
        <f>IFERROR(VLOOKUP(F1256,tblAssignWeightsWithDifficultLv[#All],2,FALSE),"")</f>
        <v>2</v>
      </c>
    </row>
    <row r="1257" spans="1:12" x14ac:dyDescent="0.35">
      <c r="A1257" s="122">
        <v>45462.499178240738</v>
      </c>
      <c r="B1257" s="123" t="s">
        <v>235</v>
      </c>
      <c r="C1257" s="124" t="s">
        <v>5</v>
      </c>
      <c r="D1257" s="125">
        <v>19</v>
      </c>
      <c r="E1257" s="123" t="s">
        <v>36</v>
      </c>
      <c r="F1257" s="125" t="s">
        <v>51</v>
      </c>
      <c r="G1257" s="126" t="s">
        <v>0</v>
      </c>
      <c r="H1257" s="73" t="str">
        <f>IF(G1257="","NA",IF(G1257=J1257,"Correct","Incorrect"))</f>
        <v>Incorrect</v>
      </c>
      <c r="I1257" s="127">
        <v>2.6967592592592594E-3</v>
      </c>
      <c r="J1257" s="125" t="s">
        <v>4</v>
      </c>
      <c r="K1257" s="128"/>
      <c r="L1257" s="76">
        <f>IFERROR(VLOOKUP(F1257,tblAssignWeightsWithDifficultLv[#All],2,FALSE),"")</f>
        <v>2</v>
      </c>
    </row>
    <row r="1258" spans="1:12" x14ac:dyDescent="0.35">
      <c r="A1258" s="122">
        <v>45462.499479166669</v>
      </c>
      <c r="B1258" s="123" t="s">
        <v>235</v>
      </c>
      <c r="C1258" s="124" t="s">
        <v>5</v>
      </c>
      <c r="D1258" s="125">
        <v>20</v>
      </c>
      <c r="E1258" s="123" t="s">
        <v>35</v>
      </c>
      <c r="F1258" s="125" t="s">
        <v>51</v>
      </c>
      <c r="G1258" s="126" t="s">
        <v>2</v>
      </c>
      <c r="H1258" s="73" t="str">
        <f>IF(G1258="","NA",IF(G1258=J1258,"Correct","Incorrect"))</f>
        <v>Correct</v>
      </c>
      <c r="I1258" s="127">
        <v>3.0092592592592595E-4</v>
      </c>
      <c r="J1258" s="125" t="s">
        <v>2</v>
      </c>
      <c r="K1258" s="128"/>
      <c r="L1258" s="76">
        <f>IFERROR(VLOOKUP(F1258,tblAssignWeightsWithDifficultLv[#All],2,FALSE),"")</f>
        <v>2</v>
      </c>
    </row>
    <row r="1259" spans="1:12" x14ac:dyDescent="0.35">
      <c r="A1259" s="122">
        <v>45462.500462962962</v>
      </c>
      <c r="B1259" s="123" t="s">
        <v>235</v>
      </c>
      <c r="C1259" s="124" t="s">
        <v>5</v>
      </c>
      <c r="D1259" s="125">
        <v>21</v>
      </c>
      <c r="E1259" s="123" t="s">
        <v>39</v>
      </c>
      <c r="F1259" s="125" t="s">
        <v>51</v>
      </c>
      <c r="G1259" s="126" t="s">
        <v>1</v>
      </c>
      <c r="H1259" s="73" t="str">
        <f>IF(G1259="","NA",IF(G1259=J1259,"Correct","Incorrect"))</f>
        <v>Correct</v>
      </c>
      <c r="I1259" s="127">
        <v>9.837962962962962E-4</v>
      </c>
      <c r="J1259" s="125" t="s">
        <v>1</v>
      </c>
      <c r="K1259" s="128"/>
      <c r="L1259" s="76">
        <f>IFERROR(VLOOKUP(F1259,tblAssignWeightsWithDifficultLv[#All],2,FALSE),"")</f>
        <v>2</v>
      </c>
    </row>
    <row r="1260" spans="1:12" x14ac:dyDescent="0.35">
      <c r="A1260" s="122">
        <v>45462.502384259256</v>
      </c>
      <c r="B1260" s="123" t="s">
        <v>235</v>
      </c>
      <c r="C1260" s="124" t="s">
        <v>5</v>
      </c>
      <c r="D1260" s="125">
        <v>22</v>
      </c>
      <c r="E1260" s="123" t="s">
        <v>36</v>
      </c>
      <c r="F1260" s="125" t="s">
        <v>51</v>
      </c>
      <c r="G1260" s="126" t="s">
        <v>1</v>
      </c>
      <c r="H1260" s="73" t="str">
        <f>IF(G1260="","NA",IF(G1260=J1260,"Correct","Incorrect"))</f>
        <v>Incorrect</v>
      </c>
      <c r="I1260" s="127">
        <v>1.9212962962962964E-3</v>
      </c>
      <c r="J1260" s="125" t="s">
        <v>4</v>
      </c>
      <c r="K1260" s="128"/>
      <c r="L1260" s="76">
        <f>IFERROR(VLOOKUP(F1260,tblAssignWeightsWithDifficultLv[#All],2,FALSE),"")</f>
        <v>2</v>
      </c>
    </row>
    <row r="1261" spans="1:12" x14ac:dyDescent="0.35">
      <c r="A1261" s="122">
        <v>45462.503194444442</v>
      </c>
      <c r="B1261" s="123" t="s">
        <v>235</v>
      </c>
      <c r="C1261" s="124" t="s">
        <v>5</v>
      </c>
      <c r="D1261" s="125">
        <v>23</v>
      </c>
      <c r="E1261" s="123" t="s">
        <v>36</v>
      </c>
      <c r="F1261" s="125" t="s">
        <v>51</v>
      </c>
      <c r="G1261" s="126" t="s">
        <v>1</v>
      </c>
      <c r="H1261" s="73" t="str">
        <f>IF(G1261="","NA",IF(G1261=J1261,"Correct","Incorrect"))</f>
        <v>Incorrect</v>
      </c>
      <c r="I1261" s="127">
        <v>8.1018518518518516E-4</v>
      </c>
      <c r="J1261" s="125" t="s">
        <v>0</v>
      </c>
      <c r="K1261" s="128"/>
      <c r="L1261" s="76">
        <f>IFERROR(VLOOKUP(F1261,tblAssignWeightsWithDifficultLv[#All],2,FALSE),"")</f>
        <v>2</v>
      </c>
    </row>
    <row r="1262" spans="1:12" x14ac:dyDescent="0.35">
      <c r="A1262" s="122">
        <v>45462.505057870374</v>
      </c>
      <c r="B1262" s="123" t="s">
        <v>235</v>
      </c>
      <c r="C1262" s="124" t="s">
        <v>5</v>
      </c>
      <c r="D1262" s="125">
        <v>24</v>
      </c>
      <c r="E1262" s="123" t="s">
        <v>36</v>
      </c>
      <c r="F1262" s="125" t="s">
        <v>51</v>
      </c>
      <c r="G1262" s="126" t="s">
        <v>0</v>
      </c>
      <c r="H1262" s="73" t="str">
        <f>IF(G1262="","NA",IF(G1262=J1262,"Correct","Incorrect"))</f>
        <v>Correct</v>
      </c>
      <c r="I1262" s="127">
        <v>1.724537037037037E-3</v>
      </c>
      <c r="J1262" s="125" t="s">
        <v>0</v>
      </c>
      <c r="K1262" s="128"/>
      <c r="L1262" s="76">
        <f>IFERROR(VLOOKUP(F1262,tblAssignWeightsWithDifficultLv[#All],2,FALSE),"")</f>
        <v>2</v>
      </c>
    </row>
    <row r="1263" spans="1:12" x14ac:dyDescent="0.35">
      <c r="A1263" s="122">
        <v>45462.505335648151</v>
      </c>
      <c r="B1263" s="123" t="s">
        <v>235</v>
      </c>
      <c r="C1263" s="124" t="s">
        <v>5</v>
      </c>
      <c r="D1263" s="125">
        <v>25</v>
      </c>
      <c r="E1263" s="123" t="s">
        <v>37</v>
      </c>
      <c r="F1263" s="125" t="s">
        <v>51</v>
      </c>
      <c r="G1263" s="126" t="s">
        <v>1</v>
      </c>
      <c r="H1263" s="73" t="str">
        <f>IF(G1263="","NA",IF(G1263=J1263,"Correct","Incorrect"))</f>
        <v>Correct</v>
      </c>
      <c r="I1263" s="127">
        <v>2.7777777777777778E-4</v>
      </c>
      <c r="J1263" s="125" t="s">
        <v>1</v>
      </c>
      <c r="K1263" s="128"/>
      <c r="L1263" s="76">
        <f>IFERROR(VLOOKUP(F1263,tblAssignWeightsWithDifficultLv[#All],2,FALSE),"")</f>
        <v>2</v>
      </c>
    </row>
    <row r="1264" spans="1:12" x14ac:dyDescent="0.35">
      <c r="A1264" s="122">
        <v>45462.505914351852</v>
      </c>
      <c r="B1264" s="123" t="s">
        <v>235</v>
      </c>
      <c r="C1264" s="124" t="s">
        <v>5</v>
      </c>
      <c r="D1264" s="125">
        <v>26</v>
      </c>
      <c r="E1264" s="123" t="s">
        <v>38</v>
      </c>
      <c r="F1264" s="125" t="s">
        <v>51</v>
      </c>
      <c r="G1264" s="126" t="s">
        <v>4</v>
      </c>
      <c r="H1264" s="73" t="str">
        <f>IF(G1264="","NA",IF(G1264=J1264,"Correct","Incorrect"))</f>
        <v>Correct</v>
      </c>
      <c r="I1264" s="127">
        <v>5.9027777777777778E-4</v>
      </c>
      <c r="J1264" s="125" t="s">
        <v>4</v>
      </c>
      <c r="K1264" s="128"/>
      <c r="L1264" s="76">
        <f>IFERROR(VLOOKUP(F1264,tblAssignWeightsWithDifficultLv[#All],2,FALSE),"")</f>
        <v>2</v>
      </c>
    </row>
    <row r="1265" spans="1:12" x14ac:dyDescent="0.35">
      <c r="A1265" s="122">
        <v>45462.50681712963</v>
      </c>
      <c r="B1265" s="123" t="s">
        <v>235</v>
      </c>
      <c r="C1265" s="124" t="s">
        <v>5</v>
      </c>
      <c r="D1265" s="125">
        <v>27</v>
      </c>
      <c r="E1265" s="123" t="s">
        <v>37</v>
      </c>
      <c r="F1265" s="125" t="s">
        <v>51</v>
      </c>
      <c r="G1265" s="126" t="s">
        <v>2</v>
      </c>
      <c r="H1265" s="73" t="str">
        <f>IF(G1265="","NA",IF(G1265=J1265,"Correct","Incorrect"))</f>
        <v>Correct</v>
      </c>
      <c r="I1265" s="127">
        <v>8.9120370370370373E-4</v>
      </c>
      <c r="J1265" s="125" t="s">
        <v>2</v>
      </c>
      <c r="K1265" s="128"/>
      <c r="L1265" s="76">
        <f>IFERROR(VLOOKUP(F1265,tblAssignWeightsWithDifficultLv[#All],2,FALSE),"")</f>
        <v>2</v>
      </c>
    </row>
    <row r="1266" spans="1:12" x14ac:dyDescent="0.35">
      <c r="A1266" s="122">
        <v>45462.520682870374</v>
      </c>
      <c r="B1266" s="123" t="s">
        <v>180</v>
      </c>
      <c r="C1266" s="124" t="s">
        <v>6</v>
      </c>
      <c r="D1266" s="125">
        <v>515</v>
      </c>
      <c r="E1266" s="123" t="s">
        <v>84</v>
      </c>
      <c r="F1266" s="125" t="s">
        <v>51</v>
      </c>
      <c r="G1266" s="126" t="s">
        <v>4</v>
      </c>
      <c r="H1266" s="73" t="str">
        <f>IF(G1266="","NA",IF(G1266=J1266,"Correct","Incorrect"))</f>
        <v>Correct</v>
      </c>
      <c r="I1266" s="127">
        <v>7.5231481481481482E-4</v>
      </c>
      <c r="J1266" s="125" t="s">
        <v>4</v>
      </c>
      <c r="K1266" s="128"/>
      <c r="L1266" s="76">
        <f>IFERROR(VLOOKUP(F1266,tblAssignWeightsWithDifficultLv[#All],2,FALSE),"")</f>
        <v>2</v>
      </c>
    </row>
    <row r="1267" spans="1:12" x14ac:dyDescent="0.35">
      <c r="A1267" s="122">
        <v>45462.521828703706</v>
      </c>
      <c r="B1267" s="123" t="s">
        <v>180</v>
      </c>
      <c r="C1267" s="124" t="s">
        <v>6</v>
      </c>
      <c r="D1267" s="125">
        <v>516</v>
      </c>
      <c r="E1267" s="123" t="s">
        <v>94</v>
      </c>
      <c r="F1267" s="125" t="s">
        <v>51</v>
      </c>
      <c r="G1267" s="126" t="s">
        <v>3</v>
      </c>
      <c r="H1267" s="73" t="str">
        <f>IF(G1267="","NA",IF(G1267=J1267,"Correct","Incorrect"))</f>
        <v>Correct</v>
      </c>
      <c r="I1267" s="127">
        <v>1.1458333333333333E-3</v>
      </c>
      <c r="J1267" s="125" t="s">
        <v>3</v>
      </c>
      <c r="K1267" s="128"/>
      <c r="L1267" s="76">
        <f>IFERROR(VLOOKUP(F1267,tblAssignWeightsWithDifficultLv[#All],2,FALSE),"")</f>
        <v>2</v>
      </c>
    </row>
    <row r="1268" spans="1:12" x14ac:dyDescent="0.35">
      <c r="A1268" s="122">
        <v>45462.523356481484</v>
      </c>
      <c r="B1268" s="123" t="s">
        <v>180</v>
      </c>
      <c r="C1268" s="124" t="s">
        <v>6</v>
      </c>
      <c r="D1268" s="125">
        <v>517</v>
      </c>
      <c r="E1268" s="123" t="s">
        <v>87</v>
      </c>
      <c r="F1268" s="125" t="s">
        <v>51</v>
      </c>
      <c r="G1268" s="126" t="s">
        <v>4</v>
      </c>
      <c r="H1268" s="73" t="str">
        <f>IF(G1268="","NA",IF(G1268=J1268,"Correct","Incorrect"))</f>
        <v>Correct</v>
      </c>
      <c r="I1268" s="127">
        <v>1.5277777777777779E-3</v>
      </c>
      <c r="J1268" s="125" t="s">
        <v>4</v>
      </c>
      <c r="K1268" s="128"/>
      <c r="L1268" s="76">
        <f>IFERROR(VLOOKUP(F1268,tblAssignWeightsWithDifficultLv[#All],2,FALSE),"")</f>
        <v>2</v>
      </c>
    </row>
    <row r="1269" spans="1:12" x14ac:dyDescent="0.35">
      <c r="A1269" s="122">
        <v>45462.524722222224</v>
      </c>
      <c r="B1269" s="123" t="s">
        <v>180</v>
      </c>
      <c r="C1269" s="124" t="s">
        <v>6</v>
      </c>
      <c r="D1269" s="125">
        <v>518</v>
      </c>
      <c r="E1269" s="123" t="s">
        <v>96</v>
      </c>
      <c r="F1269" s="125" t="s">
        <v>51</v>
      </c>
      <c r="G1269" s="126" t="s">
        <v>2</v>
      </c>
      <c r="H1269" s="73" t="str">
        <f>IF(G1269="","NA",IF(G1269=J1269,"Correct","Incorrect"))</f>
        <v>Correct</v>
      </c>
      <c r="I1269" s="127">
        <v>1.3657407407407407E-3</v>
      </c>
      <c r="J1269" s="125" t="s">
        <v>2</v>
      </c>
      <c r="K1269" s="128"/>
      <c r="L1269" s="76">
        <f>IFERROR(VLOOKUP(F1269,tblAssignWeightsWithDifficultLv[#All],2,FALSE),"")</f>
        <v>2</v>
      </c>
    </row>
    <row r="1270" spans="1:12" x14ac:dyDescent="0.35">
      <c r="A1270" s="122">
        <v>45462.525937500002</v>
      </c>
      <c r="B1270" s="123" t="s">
        <v>180</v>
      </c>
      <c r="C1270" s="124" t="s">
        <v>6</v>
      </c>
      <c r="D1270" s="125">
        <v>519</v>
      </c>
      <c r="E1270" s="123" t="s">
        <v>97</v>
      </c>
      <c r="F1270" s="125" t="s">
        <v>51</v>
      </c>
      <c r="G1270" s="126" t="s">
        <v>1</v>
      </c>
      <c r="H1270" s="73" t="str">
        <f>IF(G1270="","NA",IF(G1270=J1270,"Correct","Incorrect"))</f>
        <v>Correct</v>
      </c>
      <c r="I1270" s="127">
        <v>1.2152777777777778E-3</v>
      </c>
      <c r="J1270" s="125" t="s">
        <v>1</v>
      </c>
      <c r="K1270" s="128"/>
      <c r="L1270" s="76">
        <f>IFERROR(VLOOKUP(F1270,tblAssignWeightsWithDifficultLv[#All],2,FALSE),"")</f>
        <v>2</v>
      </c>
    </row>
    <row r="1271" spans="1:12" x14ac:dyDescent="0.35">
      <c r="A1271" s="122">
        <v>45462.527719907404</v>
      </c>
      <c r="B1271" s="123" t="s">
        <v>180</v>
      </c>
      <c r="C1271" s="124" t="s">
        <v>6</v>
      </c>
      <c r="D1271" s="125">
        <v>520</v>
      </c>
      <c r="E1271" s="123" t="s">
        <v>94</v>
      </c>
      <c r="F1271" s="125" t="s">
        <v>51</v>
      </c>
      <c r="G1271" s="126" t="s">
        <v>2</v>
      </c>
      <c r="H1271" s="73" t="str">
        <f>IF(G1271="","NA",IF(G1271=J1271,"Correct","Incorrect"))</f>
        <v>Correct</v>
      </c>
      <c r="I1271" s="127">
        <v>1.7824074074074075E-3</v>
      </c>
      <c r="J1271" s="125" t="s">
        <v>2</v>
      </c>
      <c r="K1271" s="128"/>
      <c r="L1271" s="76">
        <f>IFERROR(VLOOKUP(F1271,tblAssignWeightsWithDifficultLv[#All],2,FALSE),"")</f>
        <v>2</v>
      </c>
    </row>
    <row r="1272" spans="1:12" x14ac:dyDescent="0.35">
      <c r="A1272" s="122">
        <v>45462.529456018521</v>
      </c>
      <c r="B1272" s="123" t="s">
        <v>180</v>
      </c>
      <c r="C1272" s="124" t="s">
        <v>6</v>
      </c>
      <c r="D1272" s="125">
        <v>521</v>
      </c>
      <c r="E1272" s="123" t="s">
        <v>81</v>
      </c>
      <c r="F1272" s="125" t="s">
        <v>51</v>
      </c>
      <c r="G1272" s="126" t="s">
        <v>2</v>
      </c>
      <c r="H1272" s="73" t="str">
        <f>IF(G1272="","NA",IF(G1272=J1272,"Correct","Incorrect"))</f>
        <v>Incorrect</v>
      </c>
      <c r="I1272" s="127">
        <v>1.736111111111111E-3</v>
      </c>
      <c r="J1272" s="125" t="s">
        <v>3</v>
      </c>
      <c r="K1272" s="145" t="s">
        <v>366</v>
      </c>
      <c r="L1272" s="76">
        <f>IFERROR(VLOOKUP(F1272,tblAssignWeightsWithDifficultLv[#All],2,FALSE),"")</f>
        <v>2</v>
      </c>
    </row>
    <row r="1273" spans="1:12" x14ac:dyDescent="0.35">
      <c r="A1273" s="122">
        <v>45462.531759259262</v>
      </c>
      <c r="B1273" s="123" t="s">
        <v>180</v>
      </c>
      <c r="C1273" s="124" t="s">
        <v>6</v>
      </c>
      <c r="D1273" s="125">
        <v>522</v>
      </c>
      <c r="E1273" s="123" t="s">
        <v>81</v>
      </c>
      <c r="F1273" s="125" t="s">
        <v>51</v>
      </c>
      <c r="G1273" s="126" t="s">
        <v>2</v>
      </c>
      <c r="H1273" s="73" t="str">
        <f>IF(G1273="","NA",IF(G1273=J1273,"Correct","Incorrect"))</f>
        <v>Correct</v>
      </c>
      <c r="I1273" s="127">
        <v>2.3032407407407407E-3</v>
      </c>
      <c r="J1273" s="125" t="s">
        <v>2</v>
      </c>
      <c r="K1273" s="128"/>
      <c r="L1273" s="76">
        <f>IFERROR(VLOOKUP(F1273,tblAssignWeightsWithDifficultLv[#All],2,FALSE),"")</f>
        <v>2</v>
      </c>
    </row>
    <row r="1274" spans="1:12" x14ac:dyDescent="0.35">
      <c r="A1274" s="122">
        <v>45462.533310185187</v>
      </c>
      <c r="B1274" s="123" t="s">
        <v>180</v>
      </c>
      <c r="C1274" s="124" t="s">
        <v>6</v>
      </c>
      <c r="D1274" s="125">
        <v>523</v>
      </c>
      <c r="E1274" s="123" t="s">
        <v>96</v>
      </c>
      <c r="F1274" s="125" t="s">
        <v>51</v>
      </c>
      <c r="G1274" s="126" t="s">
        <v>4</v>
      </c>
      <c r="H1274" s="73" t="str">
        <f>IF(G1274="","NA",IF(G1274=J1274,"Correct","Incorrect"))</f>
        <v>Correct</v>
      </c>
      <c r="I1274" s="127">
        <v>1.5393518518518519E-3</v>
      </c>
      <c r="J1274" s="125" t="s">
        <v>4</v>
      </c>
      <c r="K1274" s="128"/>
      <c r="L1274" s="76">
        <f>IFERROR(VLOOKUP(F1274,tblAssignWeightsWithDifficultLv[#All],2,FALSE),"")</f>
        <v>2</v>
      </c>
    </row>
    <row r="1275" spans="1:12" x14ac:dyDescent="0.35">
      <c r="A1275" s="122">
        <v>45462.534629629627</v>
      </c>
      <c r="B1275" s="123" t="s">
        <v>180</v>
      </c>
      <c r="C1275" s="124" t="s">
        <v>6</v>
      </c>
      <c r="D1275" s="125">
        <v>524</v>
      </c>
      <c r="E1275" s="123" t="s">
        <v>91</v>
      </c>
      <c r="F1275" s="125" t="s">
        <v>51</v>
      </c>
      <c r="G1275" s="126" t="s">
        <v>0</v>
      </c>
      <c r="H1275" s="73" t="str">
        <f>IF(G1275="","NA",IF(G1275=J1275,"Correct","Incorrect"))</f>
        <v>Correct</v>
      </c>
      <c r="I1275" s="127">
        <v>1.3194444444444445E-3</v>
      </c>
      <c r="J1275" s="125" t="s">
        <v>0</v>
      </c>
      <c r="K1275" s="128"/>
      <c r="L1275" s="76">
        <f>IFERROR(VLOOKUP(F1275,tblAssignWeightsWithDifficultLv[#All],2,FALSE),"")</f>
        <v>2</v>
      </c>
    </row>
    <row r="1276" spans="1:12" x14ac:dyDescent="0.35">
      <c r="A1276" s="122">
        <v>45462.535798611112</v>
      </c>
      <c r="B1276" s="123" t="s">
        <v>180</v>
      </c>
      <c r="C1276" s="124" t="s">
        <v>6</v>
      </c>
      <c r="D1276" s="125">
        <v>525</v>
      </c>
      <c r="E1276" s="123" t="s">
        <v>82</v>
      </c>
      <c r="F1276" s="125" t="s">
        <v>51</v>
      </c>
      <c r="G1276" s="126" t="s">
        <v>1</v>
      </c>
      <c r="H1276" s="73" t="str">
        <f>IF(G1276="","NA",IF(G1276=J1276,"Correct","Incorrect"))</f>
        <v>Correct</v>
      </c>
      <c r="I1276" s="127">
        <v>1.1689814814814816E-3</v>
      </c>
      <c r="J1276" s="125" t="s">
        <v>1</v>
      </c>
      <c r="K1276" s="128"/>
      <c r="L1276" s="76">
        <f>IFERROR(VLOOKUP(F1276,tblAssignWeightsWithDifficultLv[#All],2,FALSE),"")</f>
        <v>2</v>
      </c>
    </row>
    <row r="1277" spans="1:12" x14ac:dyDescent="0.35">
      <c r="A1277" s="122">
        <v>45462.537349537037</v>
      </c>
      <c r="B1277" s="123" t="s">
        <v>180</v>
      </c>
      <c r="C1277" s="124" t="s">
        <v>6</v>
      </c>
      <c r="D1277" s="125">
        <v>526</v>
      </c>
      <c r="E1277" s="123" t="s">
        <v>81</v>
      </c>
      <c r="F1277" s="125" t="s">
        <v>51</v>
      </c>
      <c r="G1277" s="126" t="s">
        <v>2</v>
      </c>
      <c r="H1277" s="73" t="str">
        <f>IF(G1277="","NA",IF(G1277=J1277,"Correct","Incorrect"))</f>
        <v>Correct</v>
      </c>
      <c r="I1277" s="127">
        <v>1.5509259259259259E-3</v>
      </c>
      <c r="J1277" s="125" t="s">
        <v>2</v>
      </c>
      <c r="K1277" s="128"/>
      <c r="L1277" s="76">
        <f>IFERROR(VLOOKUP(F1277,tblAssignWeightsWithDifficultLv[#All],2,FALSE),"")</f>
        <v>2</v>
      </c>
    </row>
    <row r="1278" spans="1:12" x14ac:dyDescent="0.35">
      <c r="A1278" s="122">
        <v>45462.538541666669</v>
      </c>
      <c r="B1278" s="123" t="s">
        <v>180</v>
      </c>
      <c r="C1278" s="124" t="s">
        <v>6</v>
      </c>
      <c r="D1278" s="125">
        <v>527</v>
      </c>
      <c r="E1278" s="123" t="s">
        <v>84</v>
      </c>
      <c r="F1278" s="125" t="s">
        <v>51</v>
      </c>
      <c r="G1278" s="126" t="s">
        <v>2</v>
      </c>
      <c r="H1278" s="73" t="str">
        <f>IF(G1278="","NA",IF(G1278=J1278,"Correct","Incorrect"))</f>
        <v>Correct</v>
      </c>
      <c r="I1278" s="127">
        <v>1.1921296296296296E-3</v>
      </c>
      <c r="J1278" s="125" t="s">
        <v>2</v>
      </c>
      <c r="K1278" s="128"/>
      <c r="L1278" s="76">
        <f>IFERROR(VLOOKUP(F1278,tblAssignWeightsWithDifficultLv[#All],2,FALSE),"")</f>
        <v>2</v>
      </c>
    </row>
    <row r="1279" spans="1:12" x14ac:dyDescent="0.35">
      <c r="A1279" s="122">
        <v>45462.539780092593</v>
      </c>
      <c r="B1279" s="123" t="s">
        <v>180</v>
      </c>
      <c r="C1279" s="124" t="s">
        <v>6</v>
      </c>
      <c r="D1279" s="125">
        <v>528</v>
      </c>
      <c r="E1279" s="123" t="s">
        <v>84</v>
      </c>
      <c r="F1279" s="125" t="s">
        <v>51</v>
      </c>
      <c r="G1279" s="126" t="s">
        <v>0</v>
      </c>
      <c r="H1279" s="73" t="str">
        <f>IF(G1279="","NA",IF(G1279=J1279,"Correct","Incorrect"))</f>
        <v>Correct</v>
      </c>
      <c r="I1279" s="127">
        <v>1.238425925925926E-3</v>
      </c>
      <c r="J1279" s="125" t="s">
        <v>0</v>
      </c>
      <c r="K1279" s="128"/>
      <c r="L1279" s="76">
        <f>IFERROR(VLOOKUP(F1279,tblAssignWeightsWithDifficultLv[#All],2,FALSE),"")</f>
        <v>2</v>
      </c>
    </row>
    <row r="1280" spans="1:12" x14ac:dyDescent="0.35">
      <c r="A1280" s="122">
        <v>45462.60769675926</v>
      </c>
      <c r="B1280" s="123" t="s">
        <v>180</v>
      </c>
      <c r="C1280" s="124" t="s">
        <v>6</v>
      </c>
      <c r="D1280" s="125">
        <v>529</v>
      </c>
      <c r="E1280" s="123" t="s">
        <v>96</v>
      </c>
      <c r="F1280" s="125" t="s">
        <v>51</v>
      </c>
      <c r="G1280" s="126" t="s">
        <v>3</v>
      </c>
      <c r="H1280" s="73" t="str">
        <f>IF(G1280="","NA",IF(G1280=J1280,"Correct","Incorrect"))</f>
        <v>Correct</v>
      </c>
      <c r="I1280" s="127">
        <v>6.8287037037037036E-4</v>
      </c>
      <c r="J1280" s="125" t="s">
        <v>3</v>
      </c>
      <c r="K1280" s="128"/>
      <c r="L1280" s="76">
        <f>IFERROR(VLOOKUP(F1280,tblAssignWeightsWithDifficultLv[#All],2,FALSE),"")</f>
        <v>2</v>
      </c>
    </row>
    <row r="1281" spans="1:12" x14ac:dyDescent="0.35">
      <c r="A1281" s="122">
        <v>45462.608437499999</v>
      </c>
      <c r="B1281" s="123" t="s">
        <v>180</v>
      </c>
      <c r="C1281" s="124" t="s">
        <v>6</v>
      </c>
      <c r="D1281" s="125">
        <v>530</v>
      </c>
      <c r="E1281" s="123" t="s">
        <v>96</v>
      </c>
      <c r="F1281" s="125" t="s">
        <v>51</v>
      </c>
      <c r="G1281" s="126" t="s">
        <v>1</v>
      </c>
      <c r="H1281" s="73" t="str">
        <f>IF(G1281="","NA",IF(G1281=J1281,"Correct","Incorrect"))</f>
        <v>Correct</v>
      </c>
      <c r="I1281" s="127">
        <v>7.5231481481481482E-4</v>
      </c>
      <c r="J1281" s="125" t="s">
        <v>1</v>
      </c>
      <c r="K1281" s="128"/>
      <c r="L1281" s="76">
        <f>IFERROR(VLOOKUP(F1281,tblAssignWeightsWithDifficultLv[#All],2,FALSE),"")</f>
        <v>2</v>
      </c>
    </row>
    <row r="1282" spans="1:12" x14ac:dyDescent="0.35">
      <c r="A1282" s="122">
        <v>45462.609363425923</v>
      </c>
      <c r="B1282" s="123" t="s">
        <v>180</v>
      </c>
      <c r="C1282" s="124" t="s">
        <v>6</v>
      </c>
      <c r="D1282" s="125">
        <v>531</v>
      </c>
      <c r="E1282" s="123" t="s">
        <v>96</v>
      </c>
      <c r="F1282" s="125" t="s">
        <v>51</v>
      </c>
      <c r="G1282" s="126" t="s">
        <v>4</v>
      </c>
      <c r="H1282" s="73" t="str">
        <f>IF(G1282="","NA",IF(G1282=J1282,"Correct","Incorrect"))</f>
        <v>Correct</v>
      </c>
      <c r="I1282" s="127">
        <v>9.2592592592592596E-4</v>
      </c>
      <c r="J1282" s="125" t="s">
        <v>4</v>
      </c>
      <c r="K1282" s="128"/>
      <c r="L1282" s="76">
        <f>IFERROR(VLOOKUP(F1282,tblAssignWeightsWithDifficultLv[#All],2,FALSE),"")</f>
        <v>2</v>
      </c>
    </row>
    <row r="1283" spans="1:12" x14ac:dyDescent="0.35">
      <c r="A1283" s="122">
        <v>45462.610763888886</v>
      </c>
      <c r="B1283" s="123" t="s">
        <v>180</v>
      </c>
      <c r="C1283" s="124" t="s">
        <v>6</v>
      </c>
      <c r="D1283" s="125">
        <v>532</v>
      </c>
      <c r="E1283" s="123" t="s">
        <v>96</v>
      </c>
      <c r="F1283" s="125" t="s">
        <v>51</v>
      </c>
      <c r="G1283" s="126" t="s">
        <v>3</v>
      </c>
      <c r="H1283" s="73" t="str">
        <f>IF(G1283="","NA",IF(G1283=J1283,"Correct","Incorrect"))</f>
        <v>Correct</v>
      </c>
      <c r="I1283" s="127">
        <v>1.4004629629629629E-3</v>
      </c>
      <c r="J1283" s="125" t="s">
        <v>3</v>
      </c>
      <c r="K1283" s="128"/>
      <c r="L1283" s="76">
        <f>IFERROR(VLOOKUP(F1283,tblAssignWeightsWithDifficultLv[#All],2,FALSE),"")</f>
        <v>2</v>
      </c>
    </row>
    <row r="1284" spans="1:12" x14ac:dyDescent="0.35">
      <c r="A1284" s="122">
        <v>45462.612546296295</v>
      </c>
      <c r="B1284" s="123" t="s">
        <v>180</v>
      </c>
      <c r="C1284" s="124" t="s">
        <v>6</v>
      </c>
      <c r="D1284" s="125">
        <v>533</v>
      </c>
      <c r="E1284" s="123" t="s">
        <v>34</v>
      </c>
      <c r="F1284" s="125" t="s">
        <v>51</v>
      </c>
      <c r="G1284" s="126" t="s">
        <v>1</v>
      </c>
      <c r="H1284" s="73" t="str">
        <f>IF(G1284="","NA",IF(G1284=J1284,"Correct","Incorrect"))</f>
        <v>Correct</v>
      </c>
      <c r="I1284" s="127">
        <v>1.7824074074074075E-3</v>
      </c>
      <c r="J1284" s="125" t="s">
        <v>1</v>
      </c>
      <c r="K1284" s="128"/>
      <c r="L1284" s="76">
        <f>IFERROR(VLOOKUP(F1284,tblAssignWeightsWithDifficultLv[#All],2,FALSE),"")</f>
        <v>2</v>
      </c>
    </row>
    <row r="1285" spans="1:12" x14ac:dyDescent="0.35">
      <c r="A1285" s="122">
        <v>45462.613310185188</v>
      </c>
      <c r="B1285" s="123" t="s">
        <v>180</v>
      </c>
      <c r="C1285" s="124" t="s">
        <v>6</v>
      </c>
      <c r="D1285" s="125">
        <v>534</v>
      </c>
      <c r="E1285" s="123" t="s">
        <v>96</v>
      </c>
      <c r="F1285" s="125" t="s">
        <v>51</v>
      </c>
      <c r="G1285" s="126" t="s">
        <v>3</v>
      </c>
      <c r="H1285" s="73" t="str">
        <f>IF(G1285="","NA",IF(G1285=J1285,"Correct","Incorrect"))</f>
        <v>Correct</v>
      </c>
      <c r="I1285" s="127">
        <v>7.6388888888888893E-4</v>
      </c>
      <c r="J1285" s="125" t="s">
        <v>3</v>
      </c>
      <c r="K1285" s="128"/>
      <c r="L1285" s="76">
        <f>IFERROR(VLOOKUP(F1285,tblAssignWeightsWithDifficultLv[#All],2,FALSE),"")</f>
        <v>2</v>
      </c>
    </row>
    <row r="1286" spans="1:12" x14ac:dyDescent="0.35">
      <c r="A1286" s="122">
        <v>45462.61482638889</v>
      </c>
      <c r="B1286" s="123" t="s">
        <v>180</v>
      </c>
      <c r="C1286" s="124" t="s">
        <v>6</v>
      </c>
      <c r="D1286" s="125">
        <v>535</v>
      </c>
      <c r="E1286" s="123" t="s">
        <v>97</v>
      </c>
      <c r="F1286" s="125" t="s">
        <v>51</v>
      </c>
      <c r="G1286" s="126" t="s">
        <v>2</v>
      </c>
      <c r="H1286" s="73" t="str">
        <f>IF(G1286="","NA",IF(G1286=J1286,"Correct","Incorrect"))</f>
        <v>Correct</v>
      </c>
      <c r="I1286" s="127">
        <v>1.5162037037037036E-3</v>
      </c>
      <c r="J1286" s="125" t="s">
        <v>2</v>
      </c>
      <c r="K1286" s="128"/>
      <c r="L1286" s="76">
        <f>IFERROR(VLOOKUP(F1286,tblAssignWeightsWithDifficultLv[#All],2,FALSE),"")</f>
        <v>2</v>
      </c>
    </row>
    <row r="1287" spans="1:12" x14ac:dyDescent="0.35">
      <c r="A1287" s="122">
        <v>45462.616770833331</v>
      </c>
      <c r="B1287" s="123" t="s">
        <v>180</v>
      </c>
      <c r="C1287" s="124" t="s">
        <v>6</v>
      </c>
      <c r="D1287" s="125">
        <v>536</v>
      </c>
      <c r="E1287" s="123" t="s">
        <v>94</v>
      </c>
      <c r="F1287" s="125" t="s">
        <v>51</v>
      </c>
      <c r="G1287" s="126" t="s">
        <v>0</v>
      </c>
      <c r="H1287" s="73" t="str">
        <f>IF(G1287="","NA",IF(G1287=J1287,"Correct","Incorrect"))</f>
        <v>Incorrect</v>
      </c>
      <c r="I1287" s="127">
        <v>1.9444444444444444E-3</v>
      </c>
      <c r="J1287" s="125" t="s">
        <v>3</v>
      </c>
      <c r="K1287" s="146" t="s">
        <v>365</v>
      </c>
      <c r="L1287" s="76">
        <f>IFERROR(VLOOKUP(F1287,tblAssignWeightsWithDifficultLv[#All],2,FALSE),"")</f>
        <v>2</v>
      </c>
    </row>
    <row r="1288" spans="1:12" x14ac:dyDescent="0.35">
      <c r="A1288" s="122">
        <v>45462.617685185185</v>
      </c>
      <c r="B1288" s="123" t="s">
        <v>180</v>
      </c>
      <c r="C1288" s="124" t="s">
        <v>6</v>
      </c>
      <c r="D1288" s="125">
        <v>537</v>
      </c>
      <c r="E1288" s="123" t="s">
        <v>96</v>
      </c>
      <c r="F1288" s="125" t="s">
        <v>51</v>
      </c>
      <c r="G1288" s="126" t="s">
        <v>1</v>
      </c>
      <c r="H1288" s="73" t="str">
        <f>IF(G1288="","NA",IF(G1288=J1288,"Correct","Incorrect"))</f>
        <v>Correct</v>
      </c>
      <c r="I1288" s="127">
        <v>9.1435185185185185E-4</v>
      </c>
      <c r="J1288" s="125" t="s">
        <v>1</v>
      </c>
      <c r="K1288" s="128"/>
      <c r="L1288" s="76">
        <f>IFERROR(VLOOKUP(F1288,tblAssignWeightsWithDifficultLv[#All],2,FALSE),"")</f>
        <v>2</v>
      </c>
    </row>
    <row r="1289" spans="1:12" x14ac:dyDescent="0.35">
      <c r="A1289" s="122">
        <v>45462.618703703702</v>
      </c>
      <c r="B1289" s="123" t="s">
        <v>180</v>
      </c>
      <c r="C1289" s="124" t="s">
        <v>6</v>
      </c>
      <c r="D1289" s="125">
        <v>538</v>
      </c>
      <c r="E1289" s="123" t="s">
        <v>97</v>
      </c>
      <c r="F1289" s="125" t="s">
        <v>51</v>
      </c>
      <c r="G1289" s="126" t="s">
        <v>3</v>
      </c>
      <c r="H1289" s="73" t="str">
        <f>IF(G1289="","NA",IF(G1289=J1289,"Correct","Incorrect"))</f>
        <v>Correct</v>
      </c>
      <c r="I1289" s="127">
        <v>1.0300925925925926E-3</v>
      </c>
      <c r="J1289" s="125" t="s">
        <v>3</v>
      </c>
      <c r="K1289" s="128"/>
      <c r="L1289" s="76">
        <f>IFERROR(VLOOKUP(F1289,tblAssignWeightsWithDifficultLv[#All],2,FALSE),"")</f>
        <v>2</v>
      </c>
    </row>
    <row r="1290" spans="1:12" x14ac:dyDescent="0.35">
      <c r="A1290" s="122">
        <v>45462.620312500003</v>
      </c>
      <c r="B1290" s="123" t="s">
        <v>180</v>
      </c>
      <c r="C1290" s="124" t="s">
        <v>6</v>
      </c>
      <c r="D1290" s="125">
        <v>539</v>
      </c>
      <c r="E1290" s="123" t="s">
        <v>82</v>
      </c>
      <c r="F1290" s="125" t="s">
        <v>51</v>
      </c>
      <c r="G1290" s="126" t="s">
        <v>2</v>
      </c>
      <c r="H1290" s="73" t="str">
        <f>IF(G1290="","NA",IF(G1290=J1290,"Correct","Incorrect"))</f>
        <v>Correct</v>
      </c>
      <c r="I1290" s="127">
        <v>1.261574074074074E-3</v>
      </c>
      <c r="J1290" s="125" t="s">
        <v>2</v>
      </c>
      <c r="K1290" s="128"/>
      <c r="L1290" s="76">
        <f>IFERROR(VLOOKUP(F1290,tblAssignWeightsWithDifficultLv[#All],2,FALSE),"")</f>
        <v>2</v>
      </c>
    </row>
    <row r="1291" spans="1:12" x14ac:dyDescent="0.35">
      <c r="A1291" s="122">
        <v>45462.689953703702</v>
      </c>
      <c r="B1291" s="123" t="s">
        <v>240</v>
      </c>
      <c r="C1291" s="124" t="s">
        <v>6</v>
      </c>
      <c r="D1291" s="125">
        <v>1</v>
      </c>
      <c r="E1291" s="123" t="s">
        <v>89</v>
      </c>
      <c r="F1291" s="125" t="s">
        <v>53</v>
      </c>
      <c r="G1291" s="126" t="s">
        <v>2</v>
      </c>
      <c r="H1291" s="73" t="str">
        <f>IF(G1291="","NA",IF(G1291=J1291,"Correct","Incorrect"))</f>
        <v>Correct</v>
      </c>
      <c r="I1291" s="127">
        <v>1.1111111111111111E-3</v>
      </c>
      <c r="J1291" s="125" t="s">
        <v>2</v>
      </c>
      <c r="K1291" s="128"/>
      <c r="L1291" s="76">
        <f>IFERROR(VLOOKUP(F1291,tblAssignWeightsWithDifficultLv[#All],2,FALSE),"")</f>
        <v>6</v>
      </c>
    </row>
    <row r="1292" spans="1:12" x14ac:dyDescent="0.35">
      <c r="A1292" s="122">
        <v>45462.691377314812</v>
      </c>
      <c r="B1292" s="123" t="s">
        <v>240</v>
      </c>
      <c r="C1292" s="124" t="s">
        <v>6</v>
      </c>
      <c r="D1292" s="125">
        <v>2</v>
      </c>
      <c r="E1292" s="123" t="s">
        <v>94</v>
      </c>
      <c r="F1292" s="125" t="s">
        <v>53</v>
      </c>
      <c r="G1292" s="126" t="s">
        <v>1</v>
      </c>
      <c r="H1292" s="73" t="str">
        <f>IF(G1292="","NA",IF(G1292=J1292,"Correct","Incorrect"))</f>
        <v>Incorrect</v>
      </c>
      <c r="I1292" s="127">
        <v>1.4236111111111112E-3</v>
      </c>
      <c r="J1292" s="125" t="s">
        <v>3</v>
      </c>
      <c r="K1292" s="128"/>
      <c r="L1292" s="76">
        <f>IFERROR(VLOOKUP(F1292,tblAssignWeightsWithDifficultLv[#All],2,FALSE),"")</f>
        <v>6</v>
      </c>
    </row>
    <row r="1293" spans="1:12" x14ac:dyDescent="0.35">
      <c r="A1293" s="122">
        <v>45462.692280092589</v>
      </c>
      <c r="B1293" s="123" t="s">
        <v>240</v>
      </c>
      <c r="C1293" s="124" t="s">
        <v>6</v>
      </c>
      <c r="D1293" s="125">
        <v>3</v>
      </c>
      <c r="E1293" s="123" t="s">
        <v>89</v>
      </c>
      <c r="F1293" s="125" t="s">
        <v>53</v>
      </c>
      <c r="G1293" s="126" t="s">
        <v>0</v>
      </c>
      <c r="H1293" s="73" t="str">
        <f>IF(G1293="","NA",IF(G1293=J1293,"Correct","Incorrect"))</f>
        <v>Correct</v>
      </c>
      <c r="I1293" s="127">
        <v>9.0277777777777774E-4</v>
      </c>
      <c r="J1293" s="125" t="s">
        <v>0</v>
      </c>
      <c r="K1293" s="128"/>
      <c r="L1293" s="76">
        <f>IFERROR(VLOOKUP(F1293,tblAssignWeightsWithDifficultLv[#All],2,FALSE),"")</f>
        <v>6</v>
      </c>
    </row>
    <row r="1294" spans="1:12" x14ac:dyDescent="0.35">
      <c r="A1294" s="122">
        <v>45462.693495370368</v>
      </c>
      <c r="B1294" s="123" t="s">
        <v>240</v>
      </c>
      <c r="C1294" s="124" t="s">
        <v>6</v>
      </c>
      <c r="D1294" s="125">
        <v>4</v>
      </c>
      <c r="E1294" s="123" t="s">
        <v>88</v>
      </c>
      <c r="F1294" s="125" t="s">
        <v>53</v>
      </c>
      <c r="G1294" s="126" t="s">
        <v>1</v>
      </c>
      <c r="H1294" s="73" t="str">
        <f>IF(G1294="","NA",IF(G1294=J1294,"Correct","Incorrect"))</f>
        <v>Correct</v>
      </c>
      <c r="I1294" s="127">
        <v>1.2152777777777778E-3</v>
      </c>
      <c r="J1294" s="125" t="s">
        <v>1</v>
      </c>
      <c r="K1294" s="128"/>
      <c r="L1294" s="76">
        <f>IFERROR(VLOOKUP(F1294,tblAssignWeightsWithDifficultLv[#All],2,FALSE),"")</f>
        <v>6</v>
      </c>
    </row>
    <row r="1295" spans="1:12" x14ac:dyDescent="0.35">
      <c r="A1295" s="122">
        <v>45462.694849537038</v>
      </c>
      <c r="B1295" s="123" t="s">
        <v>240</v>
      </c>
      <c r="C1295" s="124" t="s">
        <v>6</v>
      </c>
      <c r="D1295" s="125">
        <v>5</v>
      </c>
      <c r="E1295" s="123" t="s">
        <v>91</v>
      </c>
      <c r="F1295" s="125" t="s">
        <v>53</v>
      </c>
      <c r="G1295" s="126" t="s">
        <v>4</v>
      </c>
      <c r="H1295" s="73" t="str">
        <f>IF(G1295="","NA",IF(G1295=J1295,"Correct","Incorrect"))</f>
        <v>Correct</v>
      </c>
      <c r="I1295" s="127">
        <v>1.3657407407407407E-3</v>
      </c>
      <c r="J1295" s="125" t="s">
        <v>4</v>
      </c>
      <c r="K1295" s="128"/>
      <c r="L1295" s="76">
        <f>IFERROR(VLOOKUP(F1295,tblAssignWeightsWithDifficultLv[#All],2,FALSE),"")</f>
        <v>6</v>
      </c>
    </row>
    <row r="1296" spans="1:12" x14ac:dyDescent="0.35">
      <c r="A1296" s="122">
        <v>45462.696261574078</v>
      </c>
      <c r="B1296" s="123" t="s">
        <v>240</v>
      </c>
      <c r="C1296" s="124" t="s">
        <v>6</v>
      </c>
      <c r="D1296" s="125">
        <v>6</v>
      </c>
      <c r="E1296" s="123" t="s">
        <v>97</v>
      </c>
      <c r="F1296" s="125" t="s">
        <v>53</v>
      </c>
      <c r="G1296" s="126" t="s">
        <v>0</v>
      </c>
      <c r="H1296" s="73" t="str">
        <f>IF(G1296="","NA",IF(G1296=J1296,"Correct","Incorrect"))</f>
        <v>Correct</v>
      </c>
      <c r="I1296" s="127">
        <v>1.4004629629629629E-3</v>
      </c>
      <c r="J1296" s="125" t="s">
        <v>0</v>
      </c>
      <c r="K1296" s="128"/>
      <c r="L1296" s="76">
        <f>IFERROR(VLOOKUP(F1296,tblAssignWeightsWithDifficultLv[#All],2,FALSE),"")</f>
        <v>6</v>
      </c>
    </row>
    <row r="1297" spans="1:12" x14ac:dyDescent="0.35">
      <c r="A1297" s="122">
        <v>45462.697754629633</v>
      </c>
      <c r="B1297" s="123" t="s">
        <v>240</v>
      </c>
      <c r="C1297" s="124" t="s">
        <v>6</v>
      </c>
      <c r="D1297" s="125">
        <v>7</v>
      </c>
      <c r="E1297" s="123" t="s">
        <v>34</v>
      </c>
      <c r="F1297" s="125" t="s">
        <v>53</v>
      </c>
      <c r="G1297" s="126" t="s">
        <v>3</v>
      </c>
      <c r="H1297" s="73" t="str">
        <f>IF(G1297="","NA",IF(G1297=J1297,"Correct","Incorrect"))</f>
        <v>Correct</v>
      </c>
      <c r="I1297" s="127">
        <v>1.4930555555555556E-3</v>
      </c>
      <c r="J1297" s="125" t="s">
        <v>3</v>
      </c>
      <c r="K1297" s="128"/>
      <c r="L1297" s="76">
        <f>IFERROR(VLOOKUP(F1297,tblAssignWeightsWithDifficultLv[#All],2,FALSE),"")</f>
        <v>6</v>
      </c>
    </row>
    <row r="1298" spans="1:12" x14ac:dyDescent="0.35">
      <c r="A1298" s="122">
        <v>45462.699675925927</v>
      </c>
      <c r="B1298" s="123" t="s">
        <v>240</v>
      </c>
      <c r="C1298" s="124" t="s">
        <v>6</v>
      </c>
      <c r="D1298" s="125">
        <v>8</v>
      </c>
      <c r="E1298" s="123" t="s">
        <v>97</v>
      </c>
      <c r="F1298" s="125" t="s">
        <v>53</v>
      </c>
      <c r="G1298" s="126" t="s">
        <v>2</v>
      </c>
      <c r="H1298" s="73" t="str">
        <f>IF(G1298="","NA",IF(G1298=J1298,"Correct","Incorrect"))</f>
        <v>Correct</v>
      </c>
      <c r="I1298" s="127">
        <v>1.1342592592592593E-3</v>
      </c>
      <c r="J1298" s="125" t="s">
        <v>2</v>
      </c>
      <c r="K1298" s="128"/>
      <c r="L1298" s="76">
        <f>IFERROR(VLOOKUP(F1298,tblAssignWeightsWithDifficultLv[#All],2,FALSE),"")</f>
        <v>6</v>
      </c>
    </row>
    <row r="1299" spans="1:12" x14ac:dyDescent="0.35">
      <c r="A1299" s="122">
        <v>45462.701296296298</v>
      </c>
      <c r="B1299" s="123" t="s">
        <v>240</v>
      </c>
      <c r="C1299" s="124" t="s">
        <v>6</v>
      </c>
      <c r="D1299" s="125">
        <v>9</v>
      </c>
      <c r="E1299" s="123" t="s">
        <v>96</v>
      </c>
      <c r="F1299" s="125" t="s">
        <v>53</v>
      </c>
      <c r="G1299" s="126" t="s">
        <v>3</v>
      </c>
      <c r="H1299" s="73" t="str">
        <f>IF(G1299="","NA",IF(G1299=J1299,"Correct","Incorrect"))</f>
        <v>Incorrect</v>
      </c>
      <c r="I1299" s="127">
        <v>1.6203703703703703E-3</v>
      </c>
      <c r="J1299" s="125" t="s">
        <v>1</v>
      </c>
      <c r="K1299" s="128"/>
      <c r="L1299" s="76">
        <f>IFERROR(VLOOKUP(F1299,tblAssignWeightsWithDifficultLv[#All],2,FALSE),"")</f>
        <v>6</v>
      </c>
    </row>
    <row r="1300" spans="1:12" x14ac:dyDescent="0.35">
      <c r="A1300" s="122">
        <v>45462.702673611115</v>
      </c>
      <c r="B1300" s="123" t="s">
        <v>240</v>
      </c>
      <c r="C1300" s="124" t="s">
        <v>6</v>
      </c>
      <c r="D1300" s="125">
        <v>10</v>
      </c>
      <c r="E1300" s="123" t="s">
        <v>88</v>
      </c>
      <c r="F1300" s="125" t="s">
        <v>53</v>
      </c>
      <c r="G1300" s="126" t="s">
        <v>3</v>
      </c>
      <c r="H1300" s="73" t="str">
        <f>IF(G1300="","NA",IF(G1300=J1300,"Correct","Incorrect"))</f>
        <v>Correct</v>
      </c>
      <c r="I1300" s="127">
        <v>1.3773148148148147E-3</v>
      </c>
      <c r="J1300" s="125" t="s">
        <v>3</v>
      </c>
      <c r="K1300" s="128"/>
      <c r="L1300" s="76">
        <f>IFERROR(VLOOKUP(F1300,tblAssignWeightsWithDifficultLv[#All],2,FALSE),"")</f>
        <v>6</v>
      </c>
    </row>
    <row r="1301" spans="1:12" x14ac:dyDescent="0.35">
      <c r="A1301" s="122">
        <v>45462.70584490741</v>
      </c>
      <c r="B1301" s="123" t="s">
        <v>240</v>
      </c>
      <c r="C1301" s="124" t="s">
        <v>6</v>
      </c>
      <c r="D1301" s="125">
        <v>11</v>
      </c>
      <c r="E1301" s="123" t="s">
        <v>89</v>
      </c>
      <c r="F1301" s="125" t="s">
        <v>53</v>
      </c>
      <c r="G1301" s="126" t="s">
        <v>0</v>
      </c>
      <c r="H1301" s="73" t="str">
        <f>IF(G1301="","NA",IF(G1301=J1301,"Correct","Incorrect"))</f>
        <v>Correct</v>
      </c>
      <c r="I1301" s="127">
        <v>1.2962962962962963E-3</v>
      </c>
      <c r="J1301" s="125" t="s">
        <v>0</v>
      </c>
      <c r="K1301" s="128"/>
      <c r="L1301" s="76">
        <f>IFERROR(VLOOKUP(F1301,tblAssignWeightsWithDifficultLv[#All],2,FALSE),"")</f>
        <v>6</v>
      </c>
    </row>
    <row r="1302" spans="1:12" x14ac:dyDescent="0.35">
      <c r="A1302" s="122">
        <v>45462.707951388889</v>
      </c>
      <c r="B1302" s="123" t="s">
        <v>240</v>
      </c>
      <c r="C1302" s="124" t="s">
        <v>6</v>
      </c>
      <c r="D1302" s="125">
        <v>12</v>
      </c>
      <c r="E1302" s="123" t="s">
        <v>82</v>
      </c>
      <c r="F1302" s="125" t="s">
        <v>53</v>
      </c>
      <c r="G1302" s="126" t="s">
        <v>1</v>
      </c>
      <c r="H1302" s="73" t="str">
        <f>IF(G1302="","NA",IF(G1302=J1302,"Correct","Incorrect"))</f>
        <v>Incorrect</v>
      </c>
      <c r="I1302" s="127">
        <v>2.0949074074074073E-3</v>
      </c>
      <c r="J1302" s="125" t="s">
        <v>0</v>
      </c>
      <c r="K1302" s="128"/>
      <c r="L1302" s="76">
        <f>IFERROR(VLOOKUP(F1302,tblAssignWeightsWithDifficultLv[#All],2,FALSE),"")</f>
        <v>6</v>
      </c>
    </row>
    <row r="1303" spans="1:12" x14ac:dyDescent="0.35">
      <c r="A1303" s="122">
        <v>45462.777997685182</v>
      </c>
      <c r="B1303" s="123" t="s">
        <v>240</v>
      </c>
      <c r="C1303" s="124" t="s">
        <v>6</v>
      </c>
      <c r="D1303" s="125">
        <v>13</v>
      </c>
      <c r="E1303" s="123" t="s">
        <v>90</v>
      </c>
      <c r="F1303" s="125" t="s">
        <v>54</v>
      </c>
      <c r="G1303" s="126" t="s">
        <v>3</v>
      </c>
      <c r="H1303" s="73" t="str">
        <f>IF(G1303="","NA",IF(G1303=J1303,"Correct","Incorrect"))</f>
        <v>Correct</v>
      </c>
      <c r="I1303" s="127">
        <v>1.3888888888888889E-3</v>
      </c>
      <c r="J1303" s="125" t="s">
        <v>3</v>
      </c>
      <c r="K1303" s="128"/>
      <c r="L1303" s="76">
        <f>IFERROR(VLOOKUP(F1303,tblAssignWeightsWithDifficultLv[#All],2,FALSE),"")</f>
        <v>6</v>
      </c>
    </row>
    <row r="1304" spans="1:12" x14ac:dyDescent="0.35">
      <c r="A1304" s="122">
        <v>45462.77957175926</v>
      </c>
      <c r="B1304" s="123" t="s">
        <v>240</v>
      </c>
      <c r="C1304" s="124" t="s">
        <v>6</v>
      </c>
      <c r="D1304" s="125">
        <v>14</v>
      </c>
      <c r="E1304" s="123" t="s">
        <v>97</v>
      </c>
      <c r="F1304" s="125" t="s">
        <v>54</v>
      </c>
      <c r="G1304" s="126" t="s">
        <v>1</v>
      </c>
      <c r="H1304" s="73" t="str">
        <f>IF(G1304="","NA",IF(G1304=J1304,"Correct","Incorrect"))</f>
        <v>Correct</v>
      </c>
      <c r="I1304" s="127">
        <v>1.5740740740740741E-3</v>
      </c>
      <c r="J1304" s="125" t="s">
        <v>1</v>
      </c>
      <c r="K1304" s="128"/>
      <c r="L1304" s="76">
        <f>IFERROR(VLOOKUP(F1304,tblAssignWeightsWithDifficultLv[#All],2,FALSE),"")</f>
        <v>6</v>
      </c>
    </row>
    <row r="1305" spans="1:12" x14ac:dyDescent="0.35">
      <c r="A1305" s="122">
        <v>45463.450613425928</v>
      </c>
      <c r="B1305" s="123" t="s">
        <v>240</v>
      </c>
      <c r="C1305" s="124" t="s">
        <v>6</v>
      </c>
      <c r="D1305" s="125">
        <v>15</v>
      </c>
      <c r="E1305" s="123" t="s">
        <v>91</v>
      </c>
      <c r="F1305" s="125" t="s">
        <v>54</v>
      </c>
      <c r="G1305" s="126" t="s">
        <v>0</v>
      </c>
      <c r="H1305" s="73" t="str">
        <f>IF(G1305="","NA",IF(G1305=J1305,"Correct","Incorrect"))</f>
        <v>Correct</v>
      </c>
      <c r="I1305" s="127">
        <v>1.724537037037037E-3</v>
      </c>
      <c r="J1305" s="125" t="s">
        <v>0</v>
      </c>
      <c r="K1305" s="128"/>
      <c r="L1305" s="76">
        <f>IFERROR(VLOOKUP(F1305,tblAssignWeightsWithDifficultLv[#All],2,FALSE),"")</f>
        <v>6</v>
      </c>
    </row>
    <row r="1306" spans="1:12" x14ac:dyDescent="0.35">
      <c r="A1306" s="122">
        <v>45463.452372685184</v>
      </c>
      <c r="B1306" s="123" t="s">
        <v>240</v>
      </c>
      <c r="C1306" s="124" t="s">
        <v>6</v>
      </c>
      <c r="D1306" s="125">
        <v>16</v>
      </c>
      <c r="E1306" s="123" t="s">
        <v>88</v>
      </c>
      <c r="F1306" s="125" t="s">
        <v>54</v>
      </c>
      <c r="G1306" s="126" t="s">
        <v>2</v>
      </c>
      <c r="H1306" s="73" t="str">
        <f>IF(G1306="","NA",IF(G1306=J1306,"Correct","Incorrect"))</f>
        <v>Correct</v>
      </c>
      <c r="I1306" s="127">
        <v>1.7592592592592592E-3</v>
      </c>
      <c r="J1306" s="125" t="s">
        <v>2</v>
      </c>
      <c r="K1306" s="128"/>
      <c r="L1306" s="76">
        <f>IFERROR(VLOOKUP(F1306,tblAssignWeightsWithDifficultLv[#All],2,FALSE),"")</f>
        <v>6</v>
      </c>
    </row>
    <row r="1307" spans="1:12" x14ac:dyDescent="0.35">
      <c r="A1307" s="122">
        <v>45463.453935185185</v>
      </c>
      <c r="B1307" s="123" t="s">
        <v>240</v>
      </c>
      <c r="C1307" s="124" t="s">
        <v>6</v>
      </c>
      <c r="D1307" s="125">
        <v>17</v>
      </c>
      <c r="E1307" s="123" t="s">
        <v>34</v>
      </c>
      <c r="F1307" s="125" t="s">
        <v>54</v>
      </c>
      <c r="G1307" s="126" t="s">
        <v>4</v>
      </c>
      <c r="H1307" s="73" t="str">
        <f>IF(G1307="","NA",IF(G1307=J1307,"Correct","Incorrect"))</f>
        <v>Correct</v>
      </c>
      <c r="I1307" s="127">
        <v>1.5625000000000001E-3</v>
      </c>
      <c r="J1307" s="125" t="s">
        <v>4</v>
      </c>
      <c r="K1307" s="128"/>
      <c r="L1307" s="76">
        <f>IFERROR(VLOOKUP(F1307,tblAssignWeightsWithDifficultLv[#All],2,FALSE),"")</f>
        <v>6</v>
      </c>
    </row>
    <row r="1308" spans="1:12" x14ac:dyDescent="0.35">
      <c r="A1308" s="122">
        <v>45463.456064814818</v>
      </c>
      <c r="B1308" s="123" t="s">
        <v>240</v>
      </c>
      <c r="C1308" s="124" t="s">
        <v>6</v>
      </c>
      <c r="D1308" s="125">
        <v>18</v>
      </c>
      <c r="E1308" s="123" t="s">
        <v>91</v>
      </c>
      <c r="F1308" s="125" t="s">
        <v>54</v>
      </c>
      <c r="G1308" s="126" t="s">
        <v>2</v>
      </c>
      <c r="H1308" s="73" t="str">
        <f>IF(G1308="","NA",IF(G1308=J1308,"Correct","Incorrect"))</f>
        <v>Incorrect</v>
      </c>
      <c r="I1308" s="127">
        <v>2.1412037037037038E-3</v>
      </c>
      <c r="J1308" s="125" t="s">
        <v>3</v>
      </c>
      <c r="K1308" s="128"/>
      <c r="L1308" s="76">
        <f>IFERROR(VLOOKUP(F1308,tblAssignWeightsWithDifficultLv[#All],2,FALSE),"")</f>
        <v>6</v>
      </c>
    </row>
    <row r="1309" spans="1:12" x14ac:dyDescent="0.35">
      <c r="A1309" s="122">
        <v>45463.458738425928</v>
      </c>
      <c r="B1309" s="123" t="s">
        <v>240</v>
      </c>
      <c r="C1309" s="124" t="s">
        <v>6</v>
      </c>
      <c r="D1309" s="125">
        <v>19</v>
      </c>
      <c r="E1309" s="123" t="s">
        <v>34</v>
      </c>
      <c r="F1309" s="125" t="s">
        <v>54</v>
      </c>
      <c r="G1309" s="126" t="s">
        <v>4</v>
      </c>
      <c r="H1309" s="73" t="str">
        <f>IF(G1309="","NA",IF(G1309=J1309,"Correct","Incorrect"))</f>
        <v>Incorrect</v>
      </c>
      <c r="I1309" s="127">
        <v>2.662037037037037E-3</v>
      </c>
      <c r="J1309" s="125" t="s">
        <v>2</v>
      </c>
      <c r="K1309" s="128"/>
      <c r="L1309" s="76">
        <f>IFERROR(VLOOKUP(F1309,tblAssignWeightsWithDifficultLv[#All],2,FALSE),"")</f>
        <v>6</v>
      </c>
    </row>
    <row r="1310" spans="1:12" x14ac:dyDescent="0.35">
      <c r="A1310" s="122">
        <v>45463.460949074077</v>
      </c>
      <c r="B1310" s="123" t="s">
        <v>240</v>
      </c>
      <c r="C1310" s="124" t="s">
        <v>6</v>
      </c>
      <c r="D1310" s="125">
        <v>20</v>
      </c>
      <c r="E1310" s="123" t="s">
        <v>89</v>
      </c>
      <c r="F1310" s="125" t="s">
        <v>54</v>
      </c>
      <c r="G1310" s="126" t="s">
        <v>1</v>
      </c>
      <c r="H1310" s="73" t="str">
        <f>IF(G1310="","NA",IF(G1310=J1310,"Correct","Incorrect"))</f>
        <v>Correct</v>
      </c>
      <c r="I1310" s="127">
        <v>2.2106481481481482E-3</v>
      </c>
      <c r="J1310" s="125" t="s">
        <v>1</v>
      </c>
      <c r="K1310" s="128"/>
      <c r="L1310" s="76">
        <f>IFERROR(VLOOKUP(F1310,tblAssignWeightsWithDifficultLv[#All],2,FALSE),"")</f>
        <v>6</v>
      </c>
    </row>
    <row r="1311" spans="1:12" x14ac:dyDescent="0.35">
      <c r="A1311" s="122">
        <v>45463.462592592594</v>
      </c>
      <c r="B1311" s="123" t="s">
        <v>240</v>
      </c>
      <c r="C1311" s="124" t="s">
        <v>6</v>
      </c>
      <c r="D1311" s="125">
        <v>21</v>
      </c>
      <c r="E1311" s="123" t="s">
        <v>88</v>
      </c>
      <c r="F1311" s="125" t="s">
        <v>54</v>
      </c>
      <c r="G1311" s="126" t="s">
        <v>2</v>
      </c>
      <c r="H1311" s="73" t="str">
        <f>IF(G1311="","NA",IF(G1311=J1311,"Correct","Incorrect"))</f>
        <v>Incorrect</v>
      </c>
      <c r="I1311" s="127">
        <v>1.6550925925925926E-3</v>
      </c>
      <c r="J1311" s="125" t="s">
        <v>1</v>
      </c>
      <c r="K1311" s="128"/>
      <c r="L1311" s="76">
        <f>IFERROR(VLOOKUP(F1311,tblAssignWeightsWithDifficultLv[#All],2,FALSE),"")</f>
        <v>6</v>
      </c>
    </row>
    <row r="1312" spans="1:12" x14ac:dyDescent="0.35">
      <c r="A1312" s="122">
        <v>45463.464490740742</v>
      </c>
      <c r="B1312" s="123" t="s">
        <v>240</v>
      </c>
      <c r="C1312" s="124" t="s">
        <v>6</v>
      </c>
      <c r="D1312" s="125">
        <v>22</v>
      </c>
      <c r="E1312" s="123" t="s">
        <v>34</v>
      </c>
      <c r="F1312" s="125" t="s">
        <v>54</v>
      </c>
      <c r="G1312" s="126" t="s">
        <v>3</v>
      </c>
      <c r="H1312" s="73" t="str">
        <f>IF(G1312="","NA",IF(G1312=J1312,"Correct","Incorrect"))</f>
        <v>Correct</v>
      </c>
      <c r="I1312" s="127">
        <v>1.8981481481481482E-3</v>
      </c>
      <c r="J1312" s="125" t="s">
        <v>3</v>
      </c>
      <c r="K1312" s="128"/>
      <c r="L1312" s="76">
        <f>IFERROR(VLOOKUP(F1312,tblAssignWeightsWithDifficultLv[#All],2,FALSE),"")</f>
        <v>6</v>
      </c>
    </row>
    <row r="1313" spans="1:12" x14ac:dyDescent="0.35">
      <c r="A1313" s="122">
        <v>45463.466273148151</v>
      </c>
      <c r="B1313" s="123" t="s">
        <v>240</v>
      </c>
      <c r="C1313" s="124" t="s">
        <v>6</v>
      </c>
      <c r="D1313" s="125">
        <v>23</v>
      </c>
      <c r="E1313" s="123" t="s">
        <v>90</v>
      </c>
      <c r="F1313" s="125" t="s">
        <v>54</v>
      </c>
      <c r="G1313" s="126" t="s">
        <v>1</v>
      </c>
      <c r="H1313" s="73" t="str">
        <f>IF(G1313="","NA",IF(G1313=J1313,"Correct","Incorrect"))</f>
        <v>Correct</v>
      </c>
      <c r="I1313" s="127">
        <v>1.7824074074074075E-3</v>
      </c>
      <c r="J1313" s="125" t="s">
        <v>1</v>
      </c>
      <c r="K1313" s="128"/>
      <c r="L1313" s="76">
        <f>IFERROR(VLOOKUP(F1313,tblAssignWeightsWithDifficultLv[#All],2,FALSE),"")</f>
        <v>6</v>
      </c>
    </row>
    <row r="1314" spans="1:12" x14ac:dyDescent="0.35">
      <c r="A1314" s="122">
        <v>45463.468240740738</v>
      </c>
      <c r="B1314" s="123" t="s">
        <v>240</v>
      </c>
      <c r="C1314" s="124" t="s">
        <v>6</v>
      </c>
      <c r="D1314" s="125">
        <v>24</v>
      </c>
      <c r="E1314" s="123" t="s">
        <v>95</v>
      </c>
      <c r="F1314" s="125" t="s">
        <v>54</v>
      </c>
      <c r="G1314" s="126" t="s">
        <v>4</v>
      </c>
      <c r="H1314" s="73" t="str">
        <f>IF(G1314="","NA",IF(G1314=J1314,"Correct","Incorrect"))</f>
        <v>Correct</v>
      </c>
      <c r="I1314" s="127">
        <v>1.9675925925925924E-3</v>
      </c>
      <c r="J1314" s="125" t="s">
        <v>4</v>
      </c>
      <c r="K1314" s="128"/>
      <c r="L1314" s="76">
        <f>IFERROR(VLOOKUP(F1314,tblAssignWeightsWithDifficultLv[#All],2,FALSE),"")</f>
        <v>6</v>
      </c>
    </row>
    <row r="1315" spans="1:12" x14ac:dyDescent="0.35">
      <c r="A1315" s="122">
        <v>45463.469965277778</v>
      </c>
      <c r="B1315" s="123" t="s">
        <v>240</v>
      </c>
      <c r="C1315" s="124" t="s">
        <v>6</v>
      </c>
      <c r="D1315" s="125">
        <v>25</v>
      </c>
      <c r="E1315" s="123" t="s">
        <v>34</v>
      </c>
      <c r="F1315" s="125" t="s">
        <v>54</v>
      </c>
      <c r="G1315" s="126" t="s">
        <v>4</v>
      </c>
      <c r="H1315" s="73" t="str">
        <f>IF(G1315="","NA",IF(G1315=J1315,"Correct","Incorrect"))</f>
        <v>Incorrect</v>
      </c>
      <c r="I1315" s="127">
        <v>1.712962962962963E-3</v>
      </c>
      <c r="J1315" s="125" t="s">
        <v>0</v>
      </c>
      <c r="K1315" s="128"/>
      <c r="L1315" s="76">
        <f>IFERROR(VLOOKUP(F1315,tblAssignWeightsWithDifficultLv[#All],2,FALSE),"")</f>
        <v>6</v>
      </c>
    </row>
    <row r="1316" spans="1:12" x14ac:dyDescent="0.35">
      <c r="A1316" s="122">
        <v>45463.47216435185</v>
      </c>
      <c r="B1316" s="123" t="s">
        <v>240</v>
      </c>
      <c r="C1316" s="124" t="s">
        <v>6</v>
      </c>
      <c r="D1316" s="125">
        <v>26</v>
      </c>
      <c r="E1316" s="123" t="s">
        <v>95</v>
      </c>
      <c r="F1316" s="125" t="s">
        <v>54</v>
      </c>
      <c r="G1316" s="126" t="s">
        <v>0</v>
      </c>
      <c r="H1316" s="73" t="str">
        <f>IF(G1316="","NA",IF(G1316=J1316,"Correct","Incorrect"))</f>
        <v>Correct</v>
      </c>
      <c r="I1316" s="127">
        <v>2.1990740740740742E-3</v>
      </c>
      <c r="J1316" s="125" t="s">
        <v>0</v>
      </c>
      <c r="K1316" s="128"/>
      <c r="L1316" s="76">
        <f>IFERROR(VLOOKUP(F1316,tblAssignWeightsWithDifficultLv[#All],2,FALSE),"")</f>
        <v>6</v>
      </c>
    </row>
    <row r="1317" spans="1:12" x14ac:dyDescent="0.35">
      <c r="A1317" s="122">
        <v>45467.472638888888</v>
      </c>
      <c r="B1317" s="123" t="s">
        <v>180</v>
      </c>
      <c r="C1317" s="124" t="s">
        <v>11</v>
      </c>
      <c r="D1317" s="125">
        <v>101</v>
      </c>
      <c r="E1317" s="123" t="s">
        <v>61</v>
      </c>
      <c r="F1317" s="125" t="s">
        <v>52</v>
      </c>
      <c r="G1317" s="126" t="s">
        <v>1</v>
      </c>
      <c r="H1317" s="73" t="str">
        <f>IF(G1317="","NA",IF(G1317=J1317,"Correct","Incorrect"))</f>
        <v>Correct</v>
      </c>
      <c r="I1317" s="127">
        <v>2.2569444444444442E-3</v>
      </c>
      <c r="J1317" s="125" t="s">
        <v>1</v>
      </c>
      <c r="K1317" s="128"/>
      <c r="L1317" s="76">
        <f>IFERROR(VLOOKUP(F1317,tblAssignWeightsWithDifficultLv[#All],2,FALSE),"")</f>
        <v>4</v>
      </c>
    </row>
    <row r="1318" spans="1:12" x14ac:dyDescent="0.35">
      <c r="A1318" s="122">
        <v>45467.47383101852</v>
      </c>
      <c r="B1318" s="123" t="s">
        <v>180</v>
      </c>
      <c r="C1318" s="124" t="s">
        <v>11</v>
      </c>
      <c r="D1318" s="125">
        <v>102</v>
      </c>
      <c r="E1318" s="123" t="s">
        <v>79</v>
      </c>
      <c r="F1318" s="125" t="s">
        <v>52</v>
      </c>
      <c r="G1318" s="126" t="s">
        <v>3</v>
      </c>
      <c r="H1318" s="73" t="str">
        <f>IF(G1318="","NA",IF(G1318=J1318,"Correct","Incorrect"))</f>
        <v>Correct</v>
      </c>
      <c r="I1318" s="127">
        <v>1.1805555555555556E-3</v>
      </c>
      <c r="J1318" s="125" t="s">
        <v>3</v>
      </c>
      <c r="K1318" s="128"/>
      <c r="L1318" s="76">
        <f>IFERROR(VLOOKUP(F1318,tblAssignWeightsWithDifficultLv[#All],2,FALSE),"")</f>
        <v>4</v>
      </c>
    </row>
    <row r="1319" spans="1:12" x14ac:dyDescent="0.35">
      <c r="A1319" s="122">
        <v>45467.475011574075</v>
      </c>
      <c r="B1319" s="123" t="s">
        <v>180</v>
      </c>
      <c r="C1319" s="124" t="s">
        <v>11</v>
      </c>
      <c r="D1319" s="125">
        <v>103</v>
      </c>
      <c r="E1319" s="123" t="s">
        <v>76</v>
      </c>
      <c r="F1319" s="125" t="s">
        <v>52</v>
      </c>
      <c r="G1319" s="126" t="s">
        <v>1</v>
      </c>
      <c r="H1319" s="73" t="str">
        <f>IF(G1319="","NA",IF(G1319=J1319,"Correct","Incorrect"))</f>
        <v>Correct</v>
      </c>
      <c r="I1319" s="127">
        <v>1.1921296296296296E-3</v>
      </c>
      <c r="J1319" s="125" t="s">
        <v>1</v>
      </c>
      <c r="K1319" s="128"/>
      <c r="L1319" s="76">
        <f>IFERROR(VLOOKUP(F1319,tblAssignWeightsWithDifficultLv[#All],2,FALSE),"")</f>
        <v>4</v>
      </c>
    </row>
    <row r="1320" spans="1:12" x14ac:dyDescent="0.35">
      <c r="A1320" s="122">
        <v>45467.477893518517</v>
      </c>
      <c r="B1320" s="123" t="s">
        <v>180</v>
      </c>
      <c r="C1320" s="124" t="s">
        <v>11</v>
      </c>
      <c r="D1320" s="125">
        <v>104</v>
      </c>
      <c r="E1320" s="123" t="s">
        <v>44</v>
      </c>
      <c r="F1320" s="125" t="s">
        <v>52</v>
      </c>
      <c r="G1320" s="126" t="s">
        <v>3</v>
      </c>
      <c r="H1320" s="73" t="str">
        <f>IF(G1320="","NA",IF(G1320=J1320,"Correct","Incorrect"))</f>
        <v>Correct</v>
      </c>
      <c r="I1320" s="127">
        <v>2.8703703703703703E-3</v>
      </c>
      <c r="J1320" s="125" t="s">
        <v>3</v>
      </c>
      <c r="K1320" s="128"/>
      <c r="L1320" s="76">
        <f>IFERROR(VLOOKUP(F1320,tblAssignWeightsWithDifficultLv[#All],2,FALSE),"")</f>
        <v>4</v>
      </c>
    </row>
    <row r="1321" spans="1:12" x14ac:dyDescent="0.35">
      <c r="A1321" s="122">
        <v>45467.483715277776</v>
      </c>
      <c r="B1321" s="123" t="s">
        <v>180</v>
      </c>
      <c r="C1321" s="124" t="s">
        <v>11</v>
      </c>
      <c r="D1321" s="125">
        <v>105</v>
      </c>
      <c r="E1321" s="123" t="s">
        <v>78</v>
      </c>
      <c r="F1321" s="125" t="s">
        <v>52</v>
      </c>
      <c r="G1321" s="126" t="s">
        <v>2</v>
      </c>
      <c r="H1321" s="73" t="str">
        <f>IF(G1321="","NA",IF(G1321=J1321,"Correct","Incorrect"))</f>
        <v>Correct</v>
      </c>
      <c r="I1321" s="127">
        <v>2.2222222222222222E-3</v>
      </c>
      <c r="J1321" s="125" t="s">
        <v>2</v>
      </c>
      <c r="K1321" s="128"/>
      <c r="L1321" s="76">
        <f>IFERROR(VLOOKUP(F1321,tblAssignWeightsWithDifficultLv[#All],2,FALSE),"")</f>
        <v>4</v>
      </c>
    </row>
    <row r="1322" spans="1:12" x14ac:dyDescent="0.35">
      <c r="A1322" s="122">
        <v>45467.485891203702</v>
      </c>
      <c r="B1322" s="123" t="s">
        <v>180</v>
      </c>
      <c r="C1322" s="124" t="s">
        <v>11</v>
      </c>
      <c r="D1322" s="125">
        <v>106</v>
      </c>
      <c r="E1322" s="123" t="s">
        <v>49</v>
      </c>
      <c r="F1322" s="125" t="s">
        <v>52</v>
      </c>
      <c r="G1322" s="126" t="s">
        <v>1</v>
      </c>
      <c r="H1322" s="73" t="str">
        <f>IF(G1322="","NA",IF(G1322=J1322,"Correct","Incorrect"))</f>
        <v>Correct</v>
      </c>
      <c r="I1322" s="127">
        <v>2.1875000000000002E-3</v>
      </c>
      <c r="J1322" s="125" t="s">
        <v>1</v>
      </c>
      <c r="K1322" s="128"/>
      <c r="L1322" s="76">
        <f>IFERROR(VLOOKUP(F1322,tblAssignWeightsWithDifficultLv[#All],2,FALSE),"")</f>
        <v>4</v>
      </c>
    </row>
    <row r="1323" spans="1:12" x14ac:dyDescent="0.35">
      <c r="A1323" s="122">
        <v>45467.487673611111</v>
      </c>
      <c r="B1323" s="123" t="s">
        <v>180</v>
      </c>
      <c r="C1323" s="124" t="s">
        <v>11</v>
      </c>
      <c r="D1323" s="125">
        <v>107</v>
      </c>
      <c r="E1323" s="123" t="s">
        <v>80</v>
      </c>
      <c r="F1323" s="125" t="s">
        <v>52</v>
      </c>
      <c r="G1323" s="126" t="s">
        <v>1</v>
      </c>
      <c r="H1323" s="73" t="str">
        <f>IF(G1323="","NA",IF(G1323=J1323,"Correct","Incorrect"))</f>
        <v>Correct</v>
      </c>
      <c r="I1323" s="127">
        <v>1.7824074074074075E-3</v>
      </c>
      <c r="J1323" s="125" t="s">
        <v>1</v>
      </c>
      <c r="K1323" s="128"/>
      <c r="L1323" s="76">
        <f>IFERROR(VLOOKUP(F1323,tblAssignWeightsWithDifficultLv[#All],2,FALSE),"")</f>
        <v>4</v>
      </c>
    </row>
    <row r="1324" spans="1:12" x14ac:dyDescent="0.35">
      <c r="A1324" s="122">
        <v>45467.488437499997</v>
      </c>
      <c r="B1324" s="123" t="s">
        <v>180</v>
      </c>
      <c r="C1324" s="124" t="s">
        <v>11</v>
      </c>
      <c r="D1324" s="125">
        <v>108</v>
      </c>
      <c r="E1324" s="123" t="s">
        <v>67</v>
      </c>
      <c r="F1324" s="125" t="s">
        <v>52</v>
      </c>
      <c r="G1324" s="126" t="s">
        <v>0</v>
      </c>
      <c r="H1324" s="73" t="str">
        <f>IF(G1324="","NA",IF(G1324=J1324,"Correct","Incorrect"))</f>
        <v>Correct</v>
      </c>
      <c r="I1324" s="127">
        <v>7.6388888888888893E-4</v>
      </c>
      <c r="J1324" s="125" t="s">
        <v>0</v>
      </c>
      <c r="K1324" s="128"/>
      <c r="L1324" s="76">
        <f>IFERROR(VLOOKUP(F1324,tblAssignWeightsWithDifficultLv[#All],2,FALSE),"")</f>
        <v>4</v>
      </c>
    </row>
    <row r="1325" spans="1:12" x14ac:dyDescent="0.35">
      <c r="A1325" s="122">
        <v>45467.489849537036</v>
      </c>
      <c r="B1325" s="123" t="s">
        <v>180</v>
      </c>
      <c r="C1325" s="124" t="s">
        <v>11</v>
      </c>
      <c r="D1325" s="125">
        <v>109</v>
      </c>
      <c r="E1325" s="123" t="s">
        <v>74</v>
      </c>
      <c r="F1325" s="125" t="s">
        <v>52</v>
      </c>
      <c r="G1325" s="126" t="s">
        <v>4</v>
      </c>
      <c r="H1325" s="73" t="str">
        <f>IF(G1325="","NA",IF(G1325=J1325,"Correct","Incorrect"))</f>
        <v>Correct</v>
      </c>
      <c r="I1325" s="127">
        <v>1.4120370370370369E-3</v>
      </c>
      <c r="J1325" s="125" t="s">
        <v>4</v>
      </c>
      <c r="K1325" s="128"/>
      <c r="L1325" s="76">
        <f>IFERROR(VLOOKUP(F1325,tblAssignWeightsWithDifficultLv[#All],2,FALSE),"")</f>
        <v>4</v>
      </c>
    </row>
    <row r="1326" spans="1:12" x14ac:dyDescent="0.35">
      <c r="A1326" s="122">
        <v>45467.490335648145</v>
      </c>
      <c r="B1326" s="123" t="s">
        <v>180</v>
      </c>
      <c r="C1326" s="124" t="s">
        <v>11</v>
      </c>
      <c r="D1326" s="125">
        <v>110</v>
      </c>
      <c r="E1326" s="123" t="s">
        <v>74</v>
      </c>
      <c r="F1326" s="125" t="s">
        <v>52</v>
      </c>
      <c r="G1326" s="126" t="s">
        <v>2</v>
      </c>
      <c r="H1326" s="73" t="str">
        <f>IF(G1326="","NA",IF(G1326=J1326,"Correct","Incorrect"))</f>
        <v>Correct</v>
      </c>
      <c r="I1326" s="127">
        <v>4.861111111111111E-4</v>
      </c>
      <c r="J1326" s="125" t="s">
        <v>2</v>
      </c>
      <c r="K1326" s="128"/>
      <c r="L1326" s="76">
        <f>IFERROR(VLOOKUP(F1326,tblAssignWeightsWithDifficultLv[#All],2,FALSE),"")</f>
        <v>4</v>
      </c>
    </row>
    <row r="1327" spans="1:12" x14ac:dyDescent="0.35">
      <c r="A1327" s="122">
        <v>45467.492291666669</v>
      </c>
      <c r="B1327" s="123" t="s">
        <v>180</v>
      </c>
      <c r="C1327" s="124" t="s">
        <v>11</v>
      </c>
      <c r="D1327" s="125">
        <v>111</v>
      </c>
      <c r="E1327" s="123" t="s">
        <v>74</v>
      </c>
      <c r="F1327" s="125" t="s">
        <v>52</v>
      </c>
      <c r="G1327" s="126" t="s">
        <v>2</v>
      </c>
      <c r="H1327" s="73" t="str">
        <f>IF(G1327="","NA",IF(G1327=J1327,"Correct","Incorrect"))</f>
        <v>Correct</v>
      </c>
      <c r="I1327" s="127">
        <v>1.9560185185185184E-3</v>
      </c>
      <c r="J1327" s="125" t="s">
        <v>2</v>
      </c>
      <c r="K1327" s="128"/>
      <c r="L1327" s="76">
        <f>IFERROR(VLOOKUP(F1327,tblAssignWeightsWithDifficultLv[#All],2,FALSE),"")</f>
        <v>4</v>
      </c>
    </row>
    <row r="1328" spans="1:12" x14ac:dyDescent="0.35">
      <c r="A1328" s="122">
        <v>45467.495671296296</v>
      </c>
      <c r="B1328" s="123" t="s">
        <v>180</v>
      </c>
      <c r="C1328" s="124" t="s">
        <v>11</v>
      </c>
      <c r="D1328" s="125">
        <v>112</v>
      </c>
      <c r="E1328" s="123" t="s">
        <v>44</v>
      </c>
      <c r="F1328" s="125" t="s">
        <v>52</v>
      </c>
      <c r="G1328" s="126" t="s">
        <v>3</v>
      </c>
      <c r="H1328" s="73" t="str">
        <f>IF(G1328="","NA",IF(G1328=J1328,"Correct","Incorrect"))</f>
        <v>Correct</v>
      </c>
      <c r="I1328" s="127">
        <v>1.4930555555555556E-3</v>
      </c>
      <c r="J1328" s="125" t="s">
        <v>3</v>
      </c>
      <c r="K1328" s="128"/>
      <c r="L1328" s="76">
        <f>IFERROR(VLOOKUP(F1328,tblAssignWeightsWithDifficultLv[#All],2,FALSE),"")</f>
        <v>4</v>
      </c>
    </row>
    <row r="1329" spans="1:12" x14ac:dyDescent="0.35">
      <c r="A1329" s="122">
        <v>45467.497361111113</v>
      </c>
      <c r="B1329" s="123" t="s">
        <v>180</v>
      </c>
      <c r="C1329" s="124" t="s">
        <v>11</v>
      </c>
      <c r="D1329" s="125">
        <v>113</v>
      </c>
      <c r="E1329" s="123" t="s">
        <v>44</v>
      </c>
      <c r="F1329" s="125" t="s">
        <v>52</v>
      </c>
      <c r="G1329" s="126" t="s">
        <v>4</v>
      </c>
      <c r="H1329" s="73" t="str">
        <f>IF(G1329="","NA",IF(G1329=J1329,"Correct","Incorrect"))</f>
        <v>Correct</v>
      </c>
      <c r="I1329" s="127">
        <v>1.6898148148148148E-3</v>
      </c>
      <c r="J1329" s="125" t="s">
        <v>4</v>
      </c>
      <c r="K1329" s="128"/>
      <c r="L1329" s="76">
        <f>IFERROR(VLOOKUP(F1329,tblAssignWeightsWithDifficultLv[#All],2,FALSE),"")</f>
        <v>4</v>
      </c>
    </row>
    <row r="1330" spans="1:12" x14ac:dyDescent="0.35">
      <c r="A1330" s="122">
        <v>45467.500081018516</v>
      </c>
      <c r="B1330" s="123" t="s">
        <v>180</v>
      </c>
      <c r="C1330" s="124" t="s">
        <v>11</v>
      </c>
      <c r="D1330" s="125">
        <v>114</v>
      </c>
      <c r="E1330" s="123" t="s">
        <v>44</v>
      </c>
      <c r="F1330" s="125" t="s">
        <v>52</v>
      </c>
      <c r="G1330" s="126" t="s">
        <v>3</v>
      </c>
      <c r="H1330" s="73" t="str">
        <f>IF(G1330="","NA",IF(G1330=J1330,"Correct","Incorrect"))</f>
        <v>Correct</v>
      </c>
      <c r="I1330" s="127">
        <v>2.7199074074074074E-3</v>
      </c>
      <c r="J1330" s="125" t="s">
        <v>3</v>
      </c>
      <c r="K1330" s="128"/>
      <c r="L1330" s="76">
        <f>IFERROR(VLOOKUP(F1330,tblAssignWeightsWithDifficultLv[#All],2,FALSE),"")</f>
        <v>4</v>
      </c>
    </row>
    <row r="1331" spans="1:12" x14ac:dyDescent="0.35">
      <c r="A1331" s="122">
        <v>45467.503333333334</v>
      </c>
      <c r="B1331" s="123" t="s">
        <v>180</v>
      </c>
      <c r="C1331" s="124" t="s">
        <v>11</v>
      </c>
      <c r="D1331" s="125">
        <v>115</v>
      </c>
      <c r="E1331" s="123" t="s">
        <v>65</v>
      </c>
      <c r="F1331" s="125" t="s">
        <v>52</v>
      </c>
      <c r="G1331" s="126" t="s">
        <v>1</v>
      </c>
      <c r="H1331" s="73" t="str">
        <f>IF(G1331="","NA",IF(G1331=J1331,"Correct","Incorrect"))</f>
        <v>Correct</v>
      </c>
      <c r="I1331" s="127">
        <v>7.5231481481481482E-4</v>
      </c>
      <c r="J1331" s="125" t="s">
        <v>1</v>
      </c>
      <c r="K1331" s="128"/>
      <c r="L1331" s="76">
        <f>IFERROR(VLOOKUP(F1331,tblAssignWeightsWithDifficultLv[#All],2,FALSE),"")</f>
        <v>4</v>
      </c>
    </row>
    <row r="1332" spans="1:12" x14ac:dyDescent="0.35">
      <c r="A1332" s="122">
        <v>45467.504965277774</v>
      </c>
      <c r="B1332" s="123" t="s">
        <v>180</v>
      </c>
      <c r="C1332" s="124" t="s">
        <v>11</v>
      </c>
      <c r="D1332" s="125">
        <v>116</v>
      </c>
      <c r="E1332" s="123" t="s">
        <v>73</v>
      </c>
      <c r="F1332" s="125" t="s">
        <v>52</v>
      </c>
      <c r="G1332" s="126" t="s">
        <v>2</v>
      </c>
      <c r="H1332" s="73" t="str">
        <f>IF(G1332="","NA",IF(G1332=J1332,"Correct","Incorrect"))</f>
        <v>Correct</v>
      </c>
      <c r="I1332" s="127">
        <v>1.6319444444444445E-3</v>
      </c>
      <c r="J1332" s="125" t="s">
        <v>2</v>
      </c>
      <c r="K1332" s="128"/>
      <c r="L1332" s="76">
        <f>IFERROR(VLOOKUP(F1332,tblAssignWeightsWithDifficultLv[#All],2,FALSE),"")</f>
        <v>4</v>
      </c>
    </row>
    <row r="1333" spans="1:12" x14ac:dyDescent="0.35">
      <c r="A1333" s="122">
        <v>45467.506215277775</v>
      </c>
      <c r="B1333" s="123" t="s">
        <v>180</v>
      </c>
      <c r="C1333" s="124" t="s">
        <v>11</v>
      </c>
      <c r="D1333" s="125">
        <v>117</v>
      </c>
      <c r="E1333" s="123" t="s">
        <v>65</v>
      </c>
      <c r="F1333" s="125" t="s">
        <v>52</v>
      </c>
      <c r="G1333" s="126" t="s">
        <v>1</v>
      </c>
      <c r="H1333" s="73" t="str">
        <f>IF(G1333="","NA",IF(G1333=J1333,"Correct","Incorrect"))</f>
        <v>Correct</v>
      </c>
      <c r="I1333" s="127">
        <v>1.261574074074074E-3</v>
      </c>
      <c r="J1333" s="125" t="s">
        <v>1</v>
      </c>
      <c r="K1333" s="128"/>
      <c r="L1333" s="76">
        <f>IFERROR(VLOOKUP(F1333,tblAssignWeightsWithDifficultLv[#All],2,FALSE),"")</f>
        <v>4</v>
      </c>
    </row>
    <row r="1334" spans="1:12" x14ac:dyDescent="0.35">
      <c r="A1334" s="122">
        <v>45467.5075462963</v>
      </c>
      <c r="B1334" s="123" t="s">
        <v>180</v>
      </c>
      <c r="C1334" s="124" t="s">
        <v>11</v>
      </c>
      <c r="D1334" s="125">
        <v>118</v>
      </c>
      <c r="E1334" s="123" t="s">
        <v>44</v>
      </c>
      <c r="F1334" s="125" t="s">
        <v>52</v>
      </c>
      <c r="G1334" s="126" t="s">
        <v>3</v>
      </c>
      <c r="H1334" s="73" t="str">
        <f>IF(G1334="","NA",IF(G1334=J1334,"Correct","Incorrect"))</f>
        <v>Correct</v>
      </c>
      <c r="I1334" s="127">
        <v>1.3194444444444445E-3</v>
      </c>
      <c r="J1334" s="125" t="s">
        <v>3</v>
      </c>
      <c r="K1334" s="128"/>
      <c r="L1334" s="76">
        <f>IFERROR(VLOOKUP(F1334,tblAssignWeightsWithDifficultLv[#All],2,FALSE),"")</f>
        <v>4</v>
      </c>
    </row>
    <row r="1335" spans="1:12" x14ac:dyDescent="0.35">
      <c r="A1335" s="122">
        <v>45467.509687500002</v>
      </c>
      <c r="B1335" s="123" t="s">
        <v>180</v>
      </c>
      <c r="C1335" s="124" t="s">
        <v>11</v>
      </c>
      <c r="D1335" s="125">
        <v>119</v>
      </c>
      <c r="E1335" s="123" t="s">
        <v>73</v>
      </c>
      <c r="F1335" s="125" t="s">
        <v>52</v>
      </c>
      <c r="G1335" s="126" t="s">
        <v>3</v>
      </c>
      <c r="H1335" s="73" t="str">
        <f>IF(G1335="","NA",IF(G1335=J1335,"Correct","Incorrect"))</f>
        <v>Correct</v>
      </c>
      <c r="I1335" s="127">
        <v>2.1412037037037038E-3</v>
      </c>
      <c r="J1335" s="125" t="s">
        <v>3</v>
      </c>
      <c r="K1335" s="128"/>
      <c r="L1335" s="76">
        <f>IFERROR(VLOOKUP(F1335,tblAssignWeightsWithDifficultLv[#All],2,FALSE),"")</f>
        <v>4</v>
      </c>
    </row>
    <row r="1336" spans="1:12" x14ac:dyDescent="0.35">
      <c r="A1336" s="122">
        <v>45467.513923611114</v>
      </c>
      <c r="B1336" s="123" t="s">
        <v>180</v>
      </c>
      <c r="C1336" s="124" t="s">
        <v>11</v>
      </c>
      <c r="D1336" s="125">
        <v>120</v>
      </c>
      <c r="E1336" s="123" t="s">
        <v>78</v>
      </c>
      <c r="F1336" s="125" t="s">
        <v>52</v>
      </c>
      <c r="G1336" s="126" t="s">
        <v>2</v>
      </c>
      <c r="H1336" s="73" t="str">
        <f>IF(G1336="","NA",IF(G1336=J1336,"Correct","Incorrect"))</f>
        <v>Correct</v>
      </c>
      <c r="I1336" s="127">
        <v>1.1921296296296296E-3</v>
      </c>
      <c r="J1336" s="125" t="s">
        <v>2</v>
      </c>
      <c r="K1336" s="128"/>
      <c r="L1336" s="76">
        <f>IFERROR(VLOOKUP(F1336,tblAssignWeightsWithDifficultLv[#All],2,FALSE),"")</f>
        <v>4</v>
      </c>
    </row>
    <row r="1337" spans="1:12" x14ac:dyDescent="0.35">
      <c r="A1337" s="122">
        <v>45467.515115740738</v>
      </c>
      <c r="B1337" s="123" t="s">
        <v>180</v>
      </c>
      <c r="C1337" s="124" t="s">
        <v>11</v>
      </c>
      <c r="D1337" s="125">
        <v>121</v>
      </c>
      <c r="E1337" s="123" t="s">
        <v>60</v>
      </c>
      <c r="F1337" s="125" t="s">
        <v>52</v>
      </c>
      <c r="G1337" s="126" t="s">
        <v>3</v>
      </c>
      <c r="H1337" s="73" t="str">
        <f>IF(G1337="","NA",IF(G1337=J1337,"Correct","Incorrect"))</f>
        <v>Correct</v>
      </c>
      <c r="I1337" s="127">
        <v>1.1921296296296296E-3</v>
      </c>
      <c r="J1337" s="125" t="s">
        <v>3</v>
      </c>
      <c r="K1337" s="128"/>
      <c r="L1337" s="76">
        <f>IFERROR(VLOOKUP(F1337,tblAssignWeightsWithDifficultLv[#All],2,FALSE),"")</f>
        <v>4</v>
      </c>
    </row>
    <row r="1338" spans="1:12" x14ac:dyDescent="0.35">
      <c r="A1338" s="122">
        <v>45467.516979166663</v>
      </c>
      <c r="B1338" s="123" t="s">
        <v>180</v>
      </c>
      <c r="C1338" s="124" t="s">
        <v>11</v>
      </c>
      <c r="D1338" s="125">
        <v>122</v>
      </c>
      <c r="E1338" s="123" t="s">
        <v>69</v>
      </c>
      <c r="F1338" s="125" t="s">
        <v>52</v>
      </c>
      <c r="G1338" s="126" t="s">
        <v>4</v>
      </c>
      <c r="H1338" s="73" t="str">
        <f>IF(G1338="","NA",IF(G1338=J1338,"Correct","Incorrect"))</f>
        <v>Correct</v>
      </c>
      <c r="I1338" s="127">
        <v>1.8634259259259259E-3</v>
      </c>
      <c r="J1338" s="125" t="s">
        <v>4</v>
      </c>
      <c r="K1338" s="128"/>
      <c r="L1338" s="76">
        <f>IFERROR(VLOOKUP(F1338,tblAssignWeightsWithDifficultLv[#All],2,FALSE),"")</f>
        <v>4</v>
      </c>
    </row>
    <row r="1339" spans="1:12" x14ac:dyDescent="0.35">
      <c r="A1339" s="122">
        <v>45467.531666666669</v>
      </c>
      <c r="B1339" s="123" t="s">
        <v>180</v>
      </c>
      <c r="C1339" s="124" t="s">
        <v>11</v>
      </c>
      <c r="D1339" s="125">
        <v>123</v>
      </c>
      <c r="E1339" s="123" t="s">
        <v>61</v>
      </c>
      <c r="F1339" s="125" t="s">
        <v>52</v>
      </c>
      <c r="G1339" s="126" t="s">
        <v>4</v>
      </c>
      <c r="H1339" s="73" t="str">
        <f>IF(G1339="","NA",IF(G1339=J1339,"Correct","Incorrect"))</f>
        <v>Correct</v>
      </c>
      <c r="I1339" s="127">
        <v>1.9328703703703704E-3</v>
      </c>
      <c r="J1339" s="125" t="s">
        <v>4</v>
      </c>
      <c r="K1339" s="128"/>
      <c r="L1339" s="76">
        <f>IFERROR(VLOOKUP(F1339,tblAssignWeightsWithDifficultLv[#All],2,FALSE),"")</f>
        <v>4</v>
      </c>
    </row>
    <row r="1340" spans="1:12" x14ac:dyDescent="0.35">
      <c r="A1340" s="122">
        <v>45467.532951388886</v>
      </c>
      <c r="B1340" s="123" t="s">
        <v>180</v>
      </c>
      <c r="C1340" s="124" t="s">
        <v>11</v>
      </c>
      <c r="D1340" s="125">
        <v>124</v>
      </c>
      <c r="E1340" s="123" t="s">
        <v>73</v>
      </c>
      <c r="F1340" s="125" t="s">
        <v>52</v>
      </c>
      <c r="G1340" s="126" t="s">
        <v>3</v>
      </c>
      <c r="H1340" s="73" t="str">
        <f>IF(G1340="","NA",IF(G1340=J1340,"Correct","Incorrect"))</f>
        <v>Correct</v>
      </c>
      <c r="I1340" s="127">
        <v>1.2847222222222223E-3</v>
      </c>
      <c r="J1340" s="125" t="s">
        <v>3</v>
      </c>
      <c r="K1340" s="128"/>
      <c r="L1340" s="76">
        <f>IFERROR(VLOOKUP(F1340,tblAssignWeightsWithDifficultLv[#All],2,FALSE),"")</f>
        <v>4</v>
      </c>
    </row>
    <row r="1341" spans="1:12" x14ac:dyDescent="0.35">
      <c r="A1341" s="122">
        <v>45467.535995370374</v>
      </c>
      <c r="B1341" s="123" t="s">
        <v>180</v>
      </c>
      <c r="C1341" s="124" t="s">
        <v>11</v>
      </c>
      <c r="D1341" s="125">
        <v>125</v>
      </c>
      <c r="E1341" s="123" t="s">
        <v>73</v>
      </c>
      <c r="F1341" s="125" t="s">
        <v>52</v>
      </c>
      <c r="G1341" s="126" t="s">
        <v>2</v>
      </c>
      <c r="H1341" s="73" t="str">
        <f>IF(G1341="","NA",IF(G1341=J1341,"Correct","Incorrect"))</f>
        <v>Correct</v>
      </c>
      <c r="I1341" s="127">
        <v>3.0439814814814813E-3</v>
      </c>
      <c r="J1341" s="125" t="s">
        <v>2</v>
      </c>
      <c r="K1341" s="128"/>
      <c r="L1341" s="76">
        <f>IFERROR(VLOOKUP(F1341,tblAssignWeightsWithDifficultLv[#All],2,FALSE),"")</f>
        <v>4</v>
      </c>
    </row>
    <row r="1342" spans="1:12" x14ac:dyDescent="0.35">
      <c r="A1342" s="122">
        <v>45467.649606481478</v>
      </c>
      <c r="B1342" s="123" t="s">
        <v>150</v>
      </c>
      <c r="C1342" s="124" t="s">
        <v>12</v>
      </c>
      <c r="D1342" s="125">
        <v>228</v>
      </c>
      <c r="E1342" s="123" t="s">
        <v>44</v>
      </c>
      <c r="F1342" s="71" t="s">
        <v>52</v>
      </c>
      <c r="G1342" s="126" t="s">
        <v>2</v>
      </c>
      <c r="H1342" s="73" t="str">
        <f>IF(G1342="","NA",IF(G1342=J1342,"Correct","Incorrect"))</f>
        <v>Correct</v>
      </c>
      <c r="I1342" s="127">
        <v>1.1689814814814816E-3</v>
      </c>
      <c r="J1342" s="125" t="s">
        <v>2</v>
      </c>
      <c r="K1342" s="128"/>
      <c r="L1342" s="76">
        <f>IFERROR(VLOOKUP(F1342,tblAssignWeightsWithDifficultLv[#All],2,FALSE),"")</f>
        <v>4</v>
      </c>
    </row>
    <row r="1343" spans="1:12" x14ac:dyDescent="0.35">
      <c r="A1343" s="122">
        <v>45467.651597222219</v>
      </c>
      <c r="B1343" s="123" t="s">
        <v>150</v>
      </c>
      <c r="C1343" s="124" t="s">
        <v>12</v>
      </c>
      <c r="D1343" s="125">
        <v>229</v>
      </c>
      <c r="E1343" s="123" t="s">
        <v>79</v>
      </c>
      <c r="F1343" s="71" t="s">
        <v>52</v>
      </c>
      <c r="G1343" s="126" t="s">
        <v>2</v>
      </c>
      <c r="H1343" s="73" t="str">
        <f>IF(G1343="","NA",IF(G1343=J1343,"Correct","Incorrect"))</f>
        <v>Correct</v>
      </c>
      <c r="I1343" s="127">
        <v>1.9791666666666668E-3</v>
      </c>
      <c r="J1343" s="125" t="s">
        <v>2</v>
      </c>
      <c r="K1343" s="128"/>
      <c r="L1343" s="76">
        <f>IFERROR(VLOOKUP(F1343,tblAssignWeightsWithDifficultLv[#All],2,FALSE),"")</f>
        <v>4</v>
      </c>
    </row>
    <row r="1344" spans="1:12" x14ac:dyDescent="0.35">
      <c r="A1344" s="122">
        <v>45467.653148148151</v>
      </c>
      <c r="B1344" s="123" t="s">
        <v>150</v>
      </c>
      <c r="C1344" s="124" t="s">
        <v>12</v>
      </c>
      <c r="D1344" s="125">
        <v>230</v>
      </c>
      <c r="E1344" s="123" t="s">
        <v>79</v>
      </c>
      <c r="F1344" s="71" t="s">
        <v>52</v>
      </c>
      <c r="G1344" s="126" t="s">
        <v>3</v>
      </c>
      <c r="H1344" s="73" t="str">
        <f>IF(G1344="","NA",IF(G1344=J1344,"Correct","Incorrect"))</f>
        <v>Correct</v>
      </c>
      <c r="I1344" s="127">
        <v>1.5509259259259259E-3</v>
      </c>
      <c r="J1344" s="125" t="s">
        <v>3</v>
      </c>
      <c r="K1344" s="128"/>
      <c r="L1344" s="76">
        <f>IFERROR(VLOOKUP(F1344,tblAssignWeightsWithDifficultLv[#All],2,FALSE),"")</f>
        <v>4</v>
      </c>
    </row>
    <row r="1345" spans="1:12" x14ac:dyDescent="0.35">
      <c r="A1345" s="122">
        <v>45467.655509259261</v>
      </c>
      <c r="B1345" s="123" t="s">
        <v>150</v>
      </c>
      <c r="C1345" s="124" t="s">
        <v>12</v>
      </c>
      <c r="D1345" s="125">
        <v>231</v>
      </c>
      <c r="E1345" s="123" t="s">
        <v>78</v>
      </c>
      <c r="F1345" s="71" t="s">
        <v>52</v>
      </c>
      <c r="G1345" s="126" t="s">
        <v>2</v>
      </c>
      <c r="H1345" s="73" t="str">
        <f>IF(G1345="","NA",IF(G1345=J1345,"Correct","Incorrect"))</f>
        <v>Incorrect</v>
      </c>
      <c r="I1345" s="127">
        <v>2.3611111111111111E-3</v>
      </c>
      <c r="J1345" s="125" t="s">
        <v>0</v>
      </c>
      <c r="K1345" s="128"/>
      <c r="L1345" s="76">
        <f>IFERROR(VLOOKUP(F1345,tblAssignWeightsWithDifficultLv[#All],2,FALSE),"")</f>
        <v>4</v>
      </c>
    </row>
    <row r="1346" spans="1:12" x14ac:dyDescent="0.35">
      <c r="A1346" s="122">
        <v>45467.656712962962</v>
      </c>
      <c r="B1346" s="123" t="s">
        <v>150</v>
      </c>
      <c r="C1346" s="124" t="s">
        <v>12</v>
      </c>
      <c r="D1346" s="125">
        <v>232</v>
      </c>
      <c r="E1346" s="123" t="s">
        <v>69</v>
      </c>
      <c r="F1346" s="71" t="s">
        <v>52</v>
      </c>
      <c r="G1346" s="126" t="s">
        <v>0</v>
      </c>
      <c r="H1346" s="73" t="str">
        <f>IF(G1346="","NA",IF(G1346=J1346,"Correct","Incorrect"))</f>
        <v>Correct</v>
      </c>
      <c r="I1346" s="127">
        <v>1.2037037037037038E-3</v>
      </c>
      <c r="J1346" s="125" t="s">
        <v>0</v>
      </c>
      <c r="K1346" s="128"/>
      <c r="L1346" s="76">
        <f>IFERROR(VLOOKUP(F1346,tblAssignWeightsWithDifficultLv[#All],2,FALSE),"")</f>
        <v>4</v>
      </c>
    </row>
    <row r="1347" spans="1:12" x14ac:dyDescent="0.35">
      <c r="A1347" s="122">
        <v>45467.658587962964</v>
      </c>
      <c r="B1347" s="123" t="s">
        <v>150</v>
      </c>
      <c r="C1347" s="124" t="s">
        <v>12</v>
      </c>
      <c r="D1347" s="125">
        <v>233</v>
      </c>
      <c r="E1347" s="123" t="s">
        <v>44</v>
      </c>
      <c r="F1347" s="71" t="s">
        <v>52</v>
      </c>
      <c r="G1347" s="126" t="s">
        <v>4</v>
      </c>
      <c r="H1347" s="73" t="str">
        <f>IF(G1347="","NA",IF(G1347=J1347,"Correct","Incorrect"))</f>
        <v>Correct</v>
      </c>
      <c r="I1347" s="127">
        <v>1.8749999999999999E-3</v>
      </c>
      <c r="J1347" s="125" t="s">
        <v>4</v>
      </c>
      <c r="K1347" s="128"/>
      <c r="L1347" s="76">
        <f>IFERROR(VLOOKUP(F1347,tblAssignWeightsWithDifficultLv[#All],2,FALSE),"")</f>
        <v>4</v>
      </c>
    </row>
    <row r="1348" spans="1:12" x14ac:dyDescent="0.35">
      <c r="A1348" s="122">
        <v>45467.660034722219</v>
      </c>
      <c r="B1348" s="123" t="s">
        <v>150</v>
      </c>
      <c r="C1348" s="124" t="s">
        <v>12</v>
      </c>
      <c r="D1348" s="125">
        <v>234</v>
      </c>
      <c r="E1348" s="123" t="s">
        <v>48</v>
      </c>
      <c r="F1348" s="71" t="s">
        <v>52</v>
      </c>
      <c r="G1348" s="126" t="s">
        <v>0</v>
      </c>
      <c r="H1348" s="73" t="str">
        <f>IF(G1348="","NA",IF(G1348=J1348,"Correct","Incorrect"))</f>
        <v>Correct</v>
      </c>
      <c r="I1348" s="127">
        <v>1.4467592592592592E-3</v>
      </c>
      <c r="J1348" s="125" t="s">
        <v>0</v>
      </c>
      <c r="K1348" s="128"/>
      <c r="L1348" s="76">
        <f>IFERROR(VLOOKUP(F1348,tblAssignWeightsWithDifficultLv[#All],2,FALSE),"")</f>
        <v>4</v>
      </c>
    </row>
    <row r="1349" spans="1:12" x14ac:dyDescent="0.35">
      <c r="A1349" s="122">
        <v>45467.661203703705</v>
      </c>
      <c r="B1349" s="123" t="s">
        <v>150</v>
      </c>
      <c r="C1349" s="124" t="s">
        <v>12</v>
      </c>
      <c r="D1349" s="125">
        <v>235</v>
      </c>
      <c r="E1349" s="123" t="s">
        <v>47</v>
      </c>
      <c r="F1349" s="71" t="s">
        <v>52</v>
      </c>
      <c r="G1349" s="126" t="s">
        <v>0</v>
      </c>
      <c r="H1349" s="73" t="str">
        <f>IF(G1349="","NA",IF(G1349=J1349,"Correct","Incorrect"))</f>
        <v>Correct</v>
      </c>
      <c r="I1349" s="127">
        <v>1.1689814814814816E-3</v>
      </c>
      <c r="J1349" s="125" t="s">
        <v>0</v>
      </c>
      <c r="K1349" s="128"/>
      <c r="L1349" s="76">
        <f>IFERROR(VLOOKUP(F1349,tblAssignWeightsWithDifficultLv[#All],2,FALSE),"")</f>
        <v>4</v>
      </c>
    </row>
    <row r="1350" spans="1:12" x14ac:dyDescent="0.35">
      <c r="A1350" s="122">
        <v>45467.66196759259</v>
      </c>
      <c r="B1350" s="123" t="s">
        <v>150</v>
      </c>
      <c r="C1350" s="124" t="s">
        <v>12</v>
      </c>
      <c r="D1350" s="125">
        <v>236</v>
      </c>
      <c r="E1350" s="123" t="s">
        <v>46</v>
      </c>
      <c r="F1350" s="71" t="s">
        <v>53</v>
      </c>
      <c r="G1350" s="126" t="s">
        <v>2</v>
      </c>
      <c r="H1350" s="73" t="str">
        <f>IF(G1350="","NA",IF(G1350=J1350,"Correct","Incorrect"))</f>
        <v>Correct</v>
      </c>
      <c r="I1350" s="127">
        <v>7.6388888888888893E-4</v>
      </c>
      <c r="J1350" s="125" t="s">
        <v>2</v>
      </c>
      <c r="K1350" s="128"/>
      <c r="L1350" s="76">
        <f>IFERROR(VLOOKUP(F1350,tblAssignWeightsWithDifficultLv[#All],2,FALSE),"")</f>
        <v>6</v>
      </c>
    </row>
    <row r="1351" spans="1:12" x14ac:dyDescent="0.35">
      <c r="A1351" s="122">
        <v>45467.663611111115</v>
      </c>
      <c r="B1351" s="123" t="s">
        <v>150</v>
      </c>
      <c r="C1351" s="124" t="s">
        <v>12</v>
      </c>
      <c r="D1351" s="125">
        <v>237</v>
      </c>
      <c r="E1351" s="123" t="s">
        <v>47</v>
      </c>
      <c r="F1351" s="71" t="s">
        <v>53</v>
      </c>
      <c r="G1351" s="126" t="s">
        <v>3</v>
      </c>
      <c r="H1351" s="73" t="str">
        <f>IF(G1351="","NA",IF(G1351=J1351,"Correct","Incorrect"))</f>
        <v>Correct</v>
      </c>
      <c r="I1351" s="127">
        <v>1.6435185185185185E-3</v>
      </c>
      <c r="J1351" s="125" t="s">
        <v>3</v>
      </c>
      <c r="K1351" s="128"/>
      <c r="L1351" s="76">
        <f>IFERROR(VLOOKUP(F1351,tblAssignWeightsWithDifficultLv[#All],2,FALSE),"")</f>
        <v>6</v>
      </c>
    </row>
    <row r="1352" spans="1:12" x14ac:dyDescent="0.35">
      <c r="A1352" s="122">
        <v>45467.665324074071</v>
      </c>
      <c r="B1352" s="123" t="s">
        <v>150</v>
      </c>
      <c r="C1352" s="124" t="s">
        <v>12</v>
      </c>
      <c r="D1352" s="125">
        <v>238</v>
      </c>
      <c r="E1352" s="123" t="s">
        <v>44</v>
      </c>
      <c r="F1352" s="71" t="s">
        <v>53</v>
      </c>
      <c r="G1352" s="126" t="s">
        <v>0</v>
      </c>
      <c r="H1352" s="73" t="str">
        <f>IF(G1352="","NA",IF(G1352=J1352,"Correct","Incorrect"))</f>
        <v>Correct</v>
      </c>
      <c r="I1352" s="127">
        <v>1.712962962962963E-3</v>
      </c>
      <c r="J1352" s="125" t="s">
        <v>0</v>
      </c>
      <c r="K1352" s="128"/>
      <c r="L1352" s="76">
        <f>IFERROR(VLOOKUP(F1352,tblAssignWeightsWithDifficultLv[#All],2,FALSE),"")</f>
        <v>6</v>
      </c>
    </row>
    <row r="1353" spans="1:12" x14ac:dyDescent="0.35">
      <c r="A1353" s="122">
        <v>45467.667175925926</v>
      </c>
      <c r="B1353" s="123" t="s">
        <v>150</v>
      </c>
      <c r="C1353" s="124" t="s">
        <v>12</v>
      </c>
      <c r="D1353" s="125">
        <v>239</v>
      </c>
      <c r="E1353" s="123" t="s">
        <v>44</v>
      </c>
      <c r="F1353" s="71" t="s">
        <v>53</v>
      </c>
      <c r="G1353" s="126" t="s">
        <v>0</v>
      </c>
      <c r="H1353" s="73" t="str">
        <f>IF(G1353="","NA",IF(G1353=J1353,"Correct","Incorrect"))</f>
        <v>Correct</v>
      </c>
      <c r="I1353" s="127">
        <v>1.8518518518518519E-3</v>
      </c>
      <c r="J1353" s="125" t="s">
        <v>0</v>
      </c>
      <c r="K1353" s="128"/>
      <c r="L1353" s="76">
        <f>IFERROR(VLOOKUP(F1353,tblAssignWeightsWithDifficultLv[#All],2,FALSE),"")</f>
        <v>6</v>
      </c>
    </row>
    <row r="1354" spans="1:12" x14ac:dyDescent="0.35">
      <c r="A1354" s="122">
        <v>45467.667986111112</v>
      </c>
      <c r="B1354" s="123" t="s">
        <v>150</v>
      </c>
      <c r="C1354" s="124" t="s">
        <v>12</v>
      </c>
      <c r="D1354" s="125">
        <v>240</v>
      </c>
      <c r="E1354" s="123" t="s">
        <v>47</v>
      </c>
      <c r="F1354" s="71" t="s">
        <v>53</v>
      </c>
      <c r="G1354" s="126" t="s">
        <v>4</v>
      </c>
      <c r="H1354" s="73" t="str">
        <f>IF(G1354="","NA",IF(G1354=J1354,"Correct","Incorrect"))</f>
        <v>Correct</v>
      </c>
      <c r="I1354" s="127">
        <v>8.2175925925925927E-4</v>
      </c>
      <c r="J1354" s="125" t="s">
        <v>4</v>
      </c>
      <c r="K1354" s="128"/>
      <c r="L1354" s="76">
        <f>IFERROR(VLOOKUP(F1354,tblAssignWeightsWithDifficultLv[#All],2,FALSE),"")</f>
        <v>6</v>
      </c>
    </row>
    <row r="1355" spans="1:12" x14ac:dyDescent="0.35">
      <c r="A1355" s="122">
        <v>45467.669571759259</v>
      </c>
      <c r="B1355" s="123" t="s">
        <v>150</v>
      </c>
      <c r="C1355" s="124" t="s">
        <v>12</v>
      </c>
      <c r="D1355" s="125">
        <v>241</v>
      </c>
      <c r="E1355" s="123" t="s">
        <v>79</v>
      </c>
      <c r="F1355" s="71" t="s">
        <v>53</v>
      </c>
      <c r="G1355" s="126" t="s">
        <v>3</v>
      </c>
      <c r="H1355" s="73" t="str">
        <f>IF(G1355="","NA",IF(G1355=J1355,"Correct","Incorrect"))</f>
        <v>Correct</v>
      </c>
      <c r="I1355" s="127">
        <v>1.5856481481481481E-3</v>
      </c>
      <c r="J1355" s="125" t="s">
        <v>3</v>
      </c>
      <c r="K1355" s="128"/>
      <c r="L1355" s="76">
        <f>IFERROR(VLOOKUP(F1355,tblAssignWeightsWithDifficultLv[#All],2,FALSE),"")</f>
        <v>6</v>
      </c>
    </row>
    <row r="1356" spans="1:12" x14ac:dyDescent="0.35">
      <c r="A1356" s="122">
        <v>45467.670717592591</v>
      </c>
      <c r="B1356" s="123" t="s">
        <v>150</v>
      </c>
      <c r="C1356" s="124" t="s">
        <v>12</v>
      </c>
      <c r="D1356" s="125">
        <v>242</v>
      </c>
      <c r="E1356" s="123" t="s">
        <v>61</v>
      </c>
      <c r="F1356" s="71" t="s">
        <v>53</v>
      </c>
      <c r="G1356" s="126" t="s">
        <v>1</v>
      </c>
      <c r="H1356" s="73" t="str">
        <f>IF(G1356="","NA",IF(G1356=J1356,"Correct","Incorrect"))</f>
        <v>Correct</v>
      </c>
      <c r="I1356" s="127">
        <v>1.1458333333333333E-3</v>
      </c>
      <c r="J1356" s="125" t="s">
        <v>1</v>
      </c>
      <c r="K1356" s="128"/>
      <c r="L1356" s="76">
        <f>IFERROR(VLOOKUP(F1356,tblAssignWeightsWithDifficultLv[#All],2,FALSE),"")</f>
        <v>6</v>
      </c>
    </row>
    <row r="1357" spans="1:12" x14ac:dyDescent="0.35">
      <c r="A1357" s="122">
        <v>45467.671539351853</v>
      </c>
      <c r="B1357" s="123" t="s">
        <v>150</v>
      </c>
      <c r="C1357" s="124" t="s">
        <v>12</v>
      </c>
      <c r="D1357" s="125">
        <v>243</v>
      </c>
      <c r="E1357" s="123" t="s">
        <v>66</v>
      </c>
      <c r="F1357" s="71" t="s">
        <v>53</v>
      </c>
      <c r="G1357" s="126" t="s">
        <v>1</v>
      </c>
      <c r="H1357" s="73" t="str">
        <f>IF(G1357="","NA",IF(G1357=J1357,"Correct","Incorrect"))</f>
        <v>Correct</v>
      </c>
      <c r="I1357" s="127">
        <v>8.1018518518518516E-4</v>
      </c>
      <c r="J1357" s="125" t="s">
        <v>1</v>
      </c>
      <c r="K1357" s="128"/>
      <c r="L1357" s="76">
        <f>IFERROR(VLOOKUP(F1357,tblAssignWeightsWithDifficultLv[#All],2,FALSE),"")</f>
        <v>6</v>
      </c>
    </row>
    <row r="1358" spans="1:12" x14ac:dyDescent="0.35">
      <c r="A1358" s="122">
        <v>45467.67460648148</v>
      </c>
      <c r="B1358" s="123" t="s">
        <v>150</v>
      </c>
      <c r="C1358" s="124" t="s">
        <v>12</v>
      </c>
      <c r="D1358" s="125">
        <v>244</v>
      </c>
      <c r="E1358" s="123" t="s">
        <v>79</v>
      </c>
      <c r="F1358" s="71" t="s">
        <v>53</v>
      </c>
      <c r="G1358" s="126" t="s">
        <v>0</v>
      </c>
      <c r="H1358" s="73" t="str">
        <f>IF(G1358="","NA",IF(G1358=J1358,"Correct","Incorrect"))</f>
        <v>Correct</v>
      </c>
      <c r="I1358" s="127">
        <v>2.6157407407407405E-3</v>
      </c>
      <c r="J1358" s="125" t="s">
        <v>0</v>
      </c>
      <c r="K1358" s="128"/>
      <c r="L1358" s="76">
        <f>IFERROR(VLOOKUP(F1358,tblAssignWeightsWithDifficultLv[#All],2,FALSE),"")</f>
        <v>6</v>
      </c>
    </row>
    <row r="1359" spans="1:12" x14ac:dyDescent="0.35">
      <c r="A1359" s="122">
        <v>45467.677187499998</v>
      </c>
      <c r="B1359" s="123" t="s">
        <v>150</v>
      </c>
      <c r="C1359" s="124" t="s">
        <v>12</v>
      </c>
      <c r="D1359" s="125">
        <v>245</v>
      </c>
      <c r="E1359" s="123" t="s">
        <v>79</v>
      </c>
      <c r="F1359" s="71" t="s">
        <v>53</v>
      </c>
      <c r="G1359" s="126" t="s">
        <v>2</v>
      </c>
      <c r="H1359" s="73" t="str">
        <f>IF(G1359="","NA",IF(G1359=J1359,"Correct","Incorrect"))</f>
        <v>Correct</v>
      </c>
      <c r="I1359" s="127">
        <v>1.1689814814814816E-3</v>
      </c>
      <c r="J1359" s="125" t="s">
        <v>2</v>
      </c>
      <c r="K1359" s="128"/>
      <c r="L1359" s="76">
        <f>IFERROR(VLOOKUP(F1359,tblAssignWeightsWithDifficultLv[#All],2,FALSE),"")</f>
        <v>6</v>
      </c>
    </row>
    <row r="1360" spans="1:12" x14ac:dyDescent="0.35">
      <c r="A1360" s="122">
        <v>45467.679085648146</v>
      </c>
      <c r="B1360" s="123" t="s">
        <v>150</v>
      </c>
      <c r="C1360" s="124" t="s">
        <v>12</v>
      </c>
      <c r="D1360" s="125">
        <v>246</v>
      </c>
      <c r="E1360" s="123" t="s">
        <v>74</v>
      </c>
      <c r="F1360" s="71" t="s">
        <v>53</v>
      </c>
      <c r="G1360" s="126" t="s">
        <v>4</v>
      </c>
      <c r="H1360" s="73" t="str">
        <f>IF(G1360="","NA",IF(G1360=J1360,"Correct","Incorrect"))</f>
        <v>Correct</v>
      </c>
      <c r="I1360" s="127">
        <v>1.8981481481481482E-3</v>
      </c>
      <c r="J1360" s="125" t="s">
        <v>4</v>
      </c>
      <c r="K1360" s="128"/>
      <c r="L1360" s="76">
        <f>IFERROR(VLOOKUP(F1360,tblAssignWeightsWithDifficultLv[#All],2,FALSE),"")</f>
        <v>6</v>
      </c>
    </row>
    <row r="1361" spans="1:12" x14ac:dyDescent="0.35">
      <c r="A1361" s="122">
        <v>45467.681932870371</v>
      </c>
      <c r="B1361" s="123" t="s">
        <v>150</v>
      </c>
      <c r="C1361" s="124" t="s">
        <v>12</v>
      </c>
      <c r="D1361" s="125">
        <v>247</v>
      </c>
      <c r="E1361" s="123" t="s">
        <v>47</v>
      </c>
      <c r="F1361" s="71" t="s">
        <v>53</v>
      </c>
      <c r="G1361" s="126" t="s">
        <v>0</v>
      </c>
      <c r="H1361" s="73" t="str">
        <f>IF(G1361="","NA",IF(G1361=J1361,"Correct","Incorrect"))</f>
        <v>Correct</v>
      </c>
      <c r="I1361" s="127">
        <v>1.0416666666666667E-3</v>
      </c>
      <c r="J1361" s="125" t="s">
        <v>0</v>
      </c>
      <c r="K1361" s="128"/>
      <c r="L1361" s="76">
        <f>IFERROR(VLOOKUP(F1361,tblAssignWeightsWithDifficultLv[#All],2,FALSE),"")</f>
        <v>6</v>
      </c>
    </row>
    <row r="1362" spans="1:12" x14ac:dyDescent="0.35">
      <c r="A1362" s="122">
        <v>45467.683368055557</v>
      </c>
      <c r="B1362" s="123" t="s">
        <v>150</v>
      </c>
      <c r="C1362" s="124" t="s">
        <v>12</v>
      </c>
      <c r="D1362" s="125">
        <v>248</v>
      </c>
      <c r="E1362" s="123" t="s">
        <v>45</v>
      </c>
      <c r="F1362" s="71" t="s">
        <v>53</v>
      </c>
      <c r="G1362" s="126" t="s">
        <v>0</v>
      </c>
      <c r="H1362" s="73" t="str">
        <f>IF(G1362="","NA",IF(G1362=J1362,"Correct","Incorrect"))</f>
        <v>Correct</v>
      </c>
      <c r="I1362" s="127">
        <v>1.4351851851851852E-3</v>
      </c>
      <c r="J1362" s="125" t="s">
        <v>0</v>
      </c>
      <c r="K1362" s="128"/>
      <c r="L1362" s="76">
        <f>IFERROR(VLOOKUP(F1362,tblAssignWeightsWithDifficultLv[#All],2,FALSE),"")</f>
        <v>6</v>
      </c>
    </row>
    <row r="1363" spans="1:12" x14ac:dyDescent="0.35">
      <c r="A1363" s="122">
        <v>45467.684791666667</v>
      </c>
      <c r="B1363" s="123" t="s">
        <v>150</v>
      </c>
      <c r="C1363" s="124" t="s">
        <v>12</v>
      </c>
      <c r="D1363" s="125">
        <v>249</v>
      </c>
      <c r="E1363" s="123" t="s">
        <v>47</v>
      </c>
      <c r="F1363" s="71" t="s">
        <v>53</v>
      </c>
      <c r="G1363" s="126" t="s">
        <v>0</v>
      </c>
      <c r="H1363" s="73" t="str">
        <f>IF(G1363="","NA",IF(G1363=J1363,"Correct","Incorrect"))</f>
        <v>Correct</v>
      </c>
      <c r="I1363" s="127">
        <v>1.4120370370370369E-3</v>
      </c>
      <c r="J1363" s="125" t="s">
        <v>0</v>
      </c>
      <c r="K1363" s="128"/>
      <c r="L1363" s="76">
        <f>IFERROR(VLOOKUP(F1363,tblAssignWeightsWithDifficultLv[#All],2,FALSE),"")</f>
        <v>6</v>
      </c>
    </row>
    <row r="1364" spans="1:12" x14ac:dyDescent="0.35">
      <c r="A1364" s="122">
        <v>45467.685844907406</v>
      </c>
      <c r="B1364" s="123" t="s">
        <v>150</v>
      </c>
      <c r="C1364" s="124" t="s">
        <v>12</v>
      </c>
      <c r="D1364" s="125">
        <v>250</v>
      </c>
      <c r="E1364" s="123" t="s">
        <v>74</v>
      </c>
      <c r="F1364" s="71" t="s">
        <v>53</v>
      </c>
      <c r="G1364" s="126" t="s">
        <v>2</v>
      </c>
      <c r="H1364" s="73" t="str">
        <f>IF(G1364="","NA",IF(G1364=J1364,"Correct","Incorrect"))</f>
        <v>Correct</v>
      </c>
      <c r="I1364" s="127">
        <v>1.0648148148148149E-3</v>
      </c>
      <c r="J1364" s="125" t="s">
        <v>2</v>
      </c>
      <c r="K1364" s="128"/>
      <c r="L1364" s="76">
        <f>IFERROR(VLOOKUP(F1364,tblAssignWeightsWithDifficultLv[#All],2,FALSE),"")</f>
        <v>6</v>
      </c>
    </row>
    <row r="1365" spans="1:12" x14ac:dyDescent="0.35">
      <c r="A1365" s="122">
        <v>45467.687152777777</v>
      </c>
      <c r="B1365" s="123" t="s">
        <v>150</v>
      </c>
      <c r="C1365" s="124" t="s">
        <v>12</v>
      </c>
      <c r="D1365" s="125">
        <v>251</v>
      </c>
      <c r="E1365" s="123" t="s">
        <v>44</v>
      </c>
      <c r="F1365" s="71" t="s">
        <v>53</v>
      </c>
      <c r="G1365" s="126" t="s">
        <v>1</v>
      </c>
      <c r="H1365" s="73" t="str">
        <f>IF(G1365="","NA",IF(G1365=J1365,"Correct","Incorrect"))</f>
        <v>Correct</v>
      </c>
      <c r="I1365" s="127">
        <v>1.3078703703703703E-3</v>
      </c>
      <c r="J1365" s="125" t="s">
        <v>1</v>
      </c>
      <c r="K1365" s="128"/>
      <c r="L1365" s="76">
        <f>IFERROR(VLOOKUP(F1365,tblAssignWeightsWithDifficultLv[#All],2,FALSE),"")</f>
        <v>6</v>
      </c>
    </row>
    <row r="1366" spans="1:12" x14ac:dyDescent="0.35">
      <c r="A1366" s="122">
        <v>45468.443055555559</v>
      </c>
      <c r="B1366" s="129" t="s">
        <v>241</v>
      </c>
      <c r="C1366" s="124" t="s">
        <v>11</v>
      </c>
      <c r="D1366" s="116" t="s">
        <v>135</v>
      </c>
      <c r="E1366" s="123" t="s">
        <v>64</v>
      </c>
      <c r="F1366" s="125" t="s">
        <v>51</v>
      </c>
      <c r="G1366" s="126" t="s">
        <v>2</v>
      </c>
      <c r="H1366" s="73" t="str">
        <f>IF(G1366="","NA",IF(G1366=J1366,"Correct","Incorrect"))</f>
        <v>Correct</v>
      </c>
      <c r="I1366" s="127">
        <v>1.6087962962962963E-3</v>
      </c>
      <c r="J1366" s="125" t="s">
        <v>2</v>
      </c>
      <c r="K1366" s="128"/>
      <c r="L1366" s="76">
        <f>IFERROR(VLOOKUP(F1366,tblAssignWeightsWithDifficultLv[#All],2,FALSE),"")</f>
        <v>2</v>
      </c>
    </row>
    <row r="1367" spans="1:12" x14ac:dyDescent="0.35">
      <c r="A1367" s="122">
        <v>45468.451388888891</v>
      </c>
      <c r="B1367" s="129" t="s">
        <v>241</v>
      </c>
      <c r="C1367" s="124" t="s">
        <v>11</v>
      </c>
      <c r="D1367" s="116" t="s">
        <v>135</v>
      </c>
      <c r="E1367" s="123" t="s">
        <v>64</v>
      </c>
      <c r="F1367" s="125" t="s">
        <v>52</v>
      </c>
      <c r="G1367" s="126" t="s">
        <v>4</v>
      </c>
      <c r="H1367" s="73" t="str">
        <f>IF(G1367="","NA",IF(G1367=J1367,"Correct","Incorrect"))</f>
        <v>Correct</v>
      </c>
      <c r="I1367" s="127">
        <v>1.0995370370370371E-3</v>
      </c>
      <c r="J1367" s="125" t="s">
        <v>4</v>
      </c>
      <c r="K1367" s="128"/>
      <c r="L1367" s="76">
        <f>IFERROR(VLOOKUP(F1367,tblAssignWeightsWithDifficultLv[#All],2,FALSE),"")</f>
        <v>4</v>
      </c>
    </row>
    <row r="1368" spans="1:12" x14ac:dyDescent="0.35">
      <c r="A1368" s="122">
        <v>45468.481944444444</v>
      </c>
      <c r="B1368" s="129" t="s">
        <v>241</v>
      </c>
      <c r="C1368" s="124" t="s">
        <v>11</v>
      </c>
      <c r="D1368" s="116" t="s">
        <v>135</v>
      </c>
      <c r="E1368" s="123" t="s">
        <v>64</v>
      </c>
      <c r="F1368" s="125" t="s">
        <v>51</v>
      </c>
      <c r="G1368" s="126" t="s">
        <v>2</v>
      </c>
      <c r="H1368" s="73" t="str">
        <f>IF(G1368="","NA",IF(G1368=J1368,"Correct","Incorrect"))</f>
        <v>Correct</v>
      </c>
      <c r="I1368" s="127">
        <v>1.5509259259259259E-3</v>
      </c>
      <c r="J1368" s="125" t="s">
        <v>2</v>
      </c>
      <c r="K1368" s="128"/>
      <c r="L1368" s="76">
        <f>IFERROR(VLOOKUP(F1368,tblAssignWeightsWithDifficultLv[#All],2,FALSE),"")</f>
        <v>2</v>
      </c>
    </row>
    <row r="1369" spans="1:12" x14ac:dyDescent="0.35">
      <c r="A1369" s="122">
        <v>45468.484027777777</v>
      </c>
      <c r="B1369" s="129" t="s">
        <v>241</v>
      </c>
      <c r="C1369" s="124" t="s">
        <v>11</v>
      </c>
      <c r="D1369" s="116" t="s">
        <v>135</v>
      </c>
      <c r="E1369" s="123" t="s">
        <v>64</v>
      </c>
      <c r="F1369" s="125" t="s">
        <v>52</v>
      </c>
      <c r="G1369" s="126" t="s">
        <v>1</v>
      </c>
      <c r="H1369" s="73" t="str">
        <f>IF(G1369="","NA",IF(G1369=J1369,"Correct","Incorrect"))</f>
        <v>Incorrect</v>
      </c>
      <c r="I1369" s="127">
        <v>1.3773148148148147E-3</v>
      </c>
      <c r="J1369" s="125" t="s">
        <v>4</v>
      </c>
      <c r="K1369" s="128"/>
      <c r="L1369" s="76">
        <f>IFERROR(VLOOKUP(F1369,tblAssignWeightsWithDifficultLv[#All],2,FALSE),"")</f>
        <v>4</v>
      </c>
    </row>
    <row r="1370" spans="1:12" x14ac:dyDescent="0.35">
      <c r="A1370" s="122">
        <v>45468.49722222222</v>
      </c>
      <c r="B1370" s="129" t="s">
        <v>241</v>
      </c>
      <c r="C1370" s="124" t="s">
        <v>11</v>
      </c>
      <c r="D1370" s="116" t="s">
        <v>135</v>
      </c>
      <c r="E1370" s="123" t="s">
        <v>64</v>
      </c>
      <c r="F1370" s="125" t="s">
        <v>51</v>
      </c>
      <c r="G1370" s="126" t="s">
        <v>2</v>
      </c>
      <c r="H1370" s="73" t="str">
        <f>IF(G1370="","NA",IF(G1370=J1370,"Correct","Incorrect"))</f>
        <v>Correct</v>
      </c>
      <c r="I1370" s="127">
        <v>1.6550925925925926E-3</v>
      </c>
      <c r="J1370" s="125" t="s">
        <v>2</v>
      </c>
      <c r="K1370" s="128"/>
      <c r="L1370" s="76">
        <f>IFERROR(VLOOKUP(F1370,tblAssignWeightsWithDifficultLv[#All],2,FALSE),"")</f>
        <v>2</v>
      </c>
    </row>
    <row r="1371" spans="1:12" x14ac:dyDescent="0.35">
      <c r="A1371" s="122">
        <v>45468.5</v>
      </c>
      <c r="B1371" s="129" t="s">
        <v>241</v>
      </c>
      <c r="C1371" s="124" t="s">
        <v>11</v>
      </c>
      <c r="D1371" s="116" t="s">
        <v>135</v>
      </c>
      <c r="E1371" s="123" t="s">
        <v>64</v>
      </c>
      <c r="F1371" s="125" t="s">
        <v>51</v>
      </c>
      <c r="G1371" s="126" t="s">
        <v>1</v>
      </c>
      <c r="H1371" s="73" t="str">
        <f>IF(G1371="","NA",IF(G1371=J1371,"Correct","Incorrect"))</f>
        <v>Correct</v>
      </c>
      <c r="I1371" s="127">
        <v>8.6805555555555551E-4</v>
      </c>
      <c r="J1371" s="125" t="s">
        <v>1</v>
      </c>
      <c r="K1371" s="128"/>
      <c r="L1371" s="76">
        <f>IFERROR(VLOOKUP(F1371,tblAssignWeightsWithDifficultLv[#All],2,FALSE),"")</f>
        <v>2</v>
      </c>
    </row>
    <row r="1372" spans="1:12" x14ac:dyDescent="0.35">
      <c r="A1372" s="122">
        <v>45468.502083333333</v>
      </c>
      <c r="B1372" s="129" t="s">
        <v>241</v>
      </c>
      <c r="C1372" s="124" t="s">
        <v>11</v>
      </c>
      <c r="D1372" s="116" t="s">
        <v>135</v>
      </c>
      <c r="E1372" s="123" t="s">
        <v>64</v>
      </c>
      <c r="F1372" s="125" t="s">
        <v>52</v>
      </c>
      <c r="G1372" s="126" t="s">
        <v>0</v>
      </c>
      <c r="H1372" s="73" t="str">
        <f>IF(G1372="","NA",IF(G1372=J1372,"Correct","Incorrect"))</f>
        <v>Correct</v>
      </c>
      <c r="I1372" s="127">
        <v>1.1921296296296296E-3</v>
      </c>
      <c r="J1372" s="125" t="s">
        <v>0</v>
      </c>
      <c r="K1372" s="128"/>
      <c r="L1372" s="76">
        <f>IFERROR(VLOOKUP(F1372,tblAssignWeightsWithDifficultLv[#All],2,FALSE),"")</f>
        <v>4</v>
      </c>
    </row>
    <row r="1373" spans="1:12" x14ac:dyDescent="0.35">
      <c r="A1373" s="122">
        <v>45468.504166666666</v>
      </c>
      <c r="B1373" s="129" t="s">
        <v>241</v>
      </c>
      <c r="C1373" s="124" t="s">
        <v>11</v>
      </c>
      <c r="D1373" s="116" t="s">
        <v>135</v>
      </c>
      <c r="E1373" s="123" t="s">
        <v>64</v>
      </c>
      <c r="F1373" s="125" t="s">
        <v>51</v>
      </c>
      <c r="G1373" s="126" t="s">
        <v>4</v>
      </c>
      <c r="H1373" s="73" t="str">
        <f>IF(G1373="","NA",IF(G1373=J1373,"Correct","Incorrect"))</f>
        <v>Incorrect</v>
      </c>
      <c r="I1373" s="127">
        <v>1.8287037037037037E-3</v>
      </c>
      <c r="J1373" s="125" t="s">
        <v>0</v>
      </c>
      <c r="K1373" s="128"/>
      <c r="L1373" s="76">
        <f>IFERROR(VLOOKUP(F1373,tblAssignWeightsWithDifficultLv[#All],2,FALSE),"")</f>
        <v>2</v>
      </c>
    </row>
    <row r="1374" spans="1:12" x14ac:dyDescent="0.35">
      <c r="A1374" s="122">
        <v>45468.509027777778</v>
      </c>
      <c r="B1374" s="129" t="s">
        <v>241</v>
      </c>
      <c r="C1374" s="124" t="s">
        <v>11</v>
      </c>
      <c r="D1374" s="116" t="s">
        <v>135</v>
      </c>
      <c r="E1374" s="123" t="s">
        <v>64</v>
      </c>
      <c r="F1374" s="125" t="s">
        <v>51</v>
      </c>
      <c r="G1374" s="126" t="s">
        <v>3</v>
      </c>
      <c r="H1374" s="73" t="str">
        <f>IF(G1374="","NA",IF(G1374=J1374,"Correct","Incorrect"))</f>
        <v>Correct</v>
      </c>
      <c r="I1374" s="127">
        <v>2.3495370370370371E-3</v>
      </c>
      <c r="J1374" s="125" t="s">
        <v>3</v>
      </c>
      <c r="K1374" s="128"/>
      <c r="L1374" s="76">
        <f>IFERROR(VLOOKUP(F1374,tblAssignWeightsWithDifficultLv[#All],2,FALSE),"")</f>
        <v>2</v>
      </c>
    </row>
    <row r="1375" spans="1:12" x14ac:dyDescent="0.35">
      <c r="A1375" s="122">
        <v>45468.513888888891</v>
      </c>
      <c r="B1375" s="129" t="s">
        <v>241</v>
      </c>
      <c r="C1375" s="124" t="s">
        <v>11</v>
      </c>
      <c r="D1375" s="116" t="s">
        <v>135</v>
      </c>
      <c r="E1375" s="123" t="s">
        <v>64</v>
      </c>
      <c r="F1375" s="125" t="s">
        <v>51</v>
      </c>
      <c r="G1375" s="126" t="s">
        <v>3</v>
      </c>
      <c r="H1375" s="73" t="str">
        <f>IF(G1375="","NA",IF(G1375=J1375,"Correct","Incorrect"))</f>
        <v>Correct</v>
      </c>
      <c r="I1375" s="127">
        <v>9.9537037037037042E-4</v>
      </c>
      <c r="J1375" s="125" t="s">
        <v>3</v>
      </c>
      <c r="K1375" s="128"/>
      <c r="L1375" s="76">
        <f>IFERROR(VLOOKUP(F1375,tblAssignWeightsWithDifficultLv[#All],2,FALSE),"")</f>
        <v>2</v>
      </c>
    </row>
    <row r="1376" spans="1:12" x14ac:dyDescent="0.35">
      <c r="A1376" s="122">
        <v>45468.515277777777</v>
      </c>
      <c r="B1376" s="129" t="s">
        <v>241</v>
      </c>
      <c r="C1376" s="124" t="s">
        <v>11</v>
      </c>
      <c r="D1376" s="116" t="s">
        <v>135</v>
      </c>
      <c r="E1376" s="123" t="s">
        <v>64</v>
      </c>
      <c r="F1376" s="125" t="s">
        <v>51</v>
      </c>
      <c r="G1376" s="126" t="s">
        <v>3</v>
      </c>
      <c r="H1376" s="73" t="str">
        <f>IF(G1376="","NA",IF(G1376=J1376,"Correct","Incorrect"))</f>
        <v>Correct</v>
      </c>
      <c r="I1376" s="127">
        <v>1.0069444444444444E-3</v>
      </c>
      <c r="J1376" s="125" t="s">
        <v>3</v>
      </c>
      <c r="K1376" s="128"/>
      <c r="L1376" s="76">
        <f>IFERROR(VLOOKUP(F1376,tblAssignWeightsWithDifficultLv[#All],2,FALSE),"")</f>
        <v>2</v>
      </c>
    </row>
    <row r="1377" spans="1:12" x14ac:dyDescent="0.35">
      <c r="A1377" s="122">
        <v>45468.51666666667</v>
      </c>
      <c r="B1377" s="129" t="s">
        <v>241</v>
      </c>
      <c r="C1377" s="124" t="s">
        <v>11</v>
      </c>
      <c r="D1377" s="116" t="s">
        <v>135</v>
      </c>
      <c r="E1377" s="123" t="s">
        <v>64</v>
      </c>
      <c r="F1377" s="125" t="s">
        <v>51</v>
      </c>
      <c r="G1377" s="126" t="s">
        <v>3</v>
      </c>
      <c r="H1377" s="73" t="str">
        <f>IF(G1377="","NA",IF(G1377=J1377,"Correct","Incorrect"))</f>
        <v>Incorrect</v>
      </c>
      <c r="I1377" s="127">
        <v>1.5740740740740741E-3</v>
      </c>
      <c r="J1377" s="125" t="s">
        <v>1</v>
      </c>
      <c r="K1377" s="128"/>
      <c r="L1377" s="76">
        <f>IFERROR(VLOOKUP(F1377,tblAssignWeightsWithDifficultLv[#All],2,FALSE),"")</f>
        <v>2</v>
      </c>
    </row>
    <row r="1378" spans="1:12" x14ac:dyDescent="0.35">
      <c r="A1378" s="122">
        <v>45468.522222222222</v>
      </c>
      <c r="B1378" s="129" t="s">
        <v>241</v>
      </c>
      <c r="C1378" s="124" t="s">
        <v>11</v>
      </c>
      <c r="D1378" s="116" t="s">
        <v>135</v>
      </c>
      <c r="E1378" s="123" t="s">
        <v>64</v>
      </c>
      <c r="F1378" s="125" t="s">
        <v>52</v>
      </c>
      <c r="G1378" s="126" t="s">
        <v>1</v>
      </c>
      <c r="H1378" s="73" t="str">
        <f>IF(G1378="","NA",IF(G1378=J1378,"Correct","Incorrect"))</f>
        <v>Incorrect</v>
      </c>
      <c r="I1378" s="127">
        <v>1.4236111111111112E-3</v>
      </c>
      <c r="J1378" s="125" t="s">
        <v>2</v>
      </c>
      <c r="K1378" s="128"/>
      <c r="L1378" s="76">
        <f>IFERROR(VLOOKUP(F1378,tblAssignWeightsWithDifficultLv[#All],2,FALSE),"")</f>
        <v>4</v>
      </c>
    </row>
    <row r="1379" spans="1:12" x14ac:dyDescent="0.35">
      <c r="A1379" s="122">
        <v>45468.529166666667</v>
      </c>
      <c r="B1379" s="129" t="s">
        <v>241</v>
      </c>
      <c r="C1379" s="124" t="s">
        <v>11</v>
      </c>
      <c r="D1379" s="116" t="s">
        <v>135</v>
      </c>
      <c r="E1379" s="123" t="s">
        <v>64</v>
      </c>
      <c r="F1379" s="125" t="s">
        <v>51</v>
      </c>
      <c r="G1379" s="126" t="s">
        <v>3</v>
      </c>
      <c r="H1379" s="73" t="str">
        <f>IF(G1379="","NA",IF(G1379=J1379,"Correct","Incorrect"))</f>
        <v>Correct</v>
      </c>
      <c r="I1379" s="127">
        <v>1.9444444444444444E-3</v>
      </c>
      <c r="J1379" s="125" t="s">
        <v>3</v>
      </c>
      <c r="K1379" s="128"/>
      <c r="L1379" s="76">
        <f>IFERROR(VLOOKUP(F1379,tblAssignWeightsWithDifficultLv[#All],2,FALSE),"")</f>
        <v>2</v>
      </c>
    </row>
    <row r="1380" spans="1:12" x14ac:dyDescent="0.35">
      <c r="A1380" s="122">
        <v>45468.532638888886</v>
      </c>
      <c r="B1380" s="129" t="s">
        <v>241</v>
      </c>
      <c r="C1380" s="124" t="s">
        <v>11</v>
      </c>
      <c r="D1380" s="116" t="s">
        <v>135</v>
      </c>
      <c r="E1380" s="123" t="s">
        <v>64</v>
      </c>
      <c r="F1380" s="125" t="s">
        <v>52</v>
      </c>
      <c r="G1380" s="126" t="s">
        <v>1</v>
      </c>
      <c r="H1380" s="73" t="str">
        <f>IF(G1380="","NA",IF(G1380=J1380,"Correct","Incorrect"))</f>
        <v>Correct</v>
      </c>
      <c r="I1380" s="127">
        <v>1.4236111111111112E-3</v>
      </c>
      <c r="J1380" s="125" t="s">
        <v>1</v>
      </c>
      <c r="K1380" s="128"/>
      <c r="L1380" s="76">
        <f>IFERROR(VLOOKUP(F1380,tblAssignWeightsWithDifficultLv[#All],2,FALSE),"")</f>
        <v>4</v>
      </c>
    </row>
    <row r="1381" spans="1:12" x14ac:dyDescent="0.35">
      <c r="A1381" s="122">
        <v>45468.61041666667</v>
      </c>
      <c r="B1381" s="129" t="s">
        <v>242</v>
      </c>
      <c r="C1381" s="124" t="s">
        <v>12</v>
      </c>
      <c r="D1381" s="116" t="s">
        <v>135</v>
      </c>
      <c r="E1381" s="123" t="s">
        <v>64</v>
      </c>
      <c r="F1381" s="125" t="s">
        <v>52</v>
      </c>
      <c r="G1381" s="126" t="s">
        <v>3</v>
      </c>
      <c r="H1381" s="73" t="str">
        <f>IF(G1381="","NA",IF(G1381=J1381,"Correct","Incorrect"))</f>
        <v>Incorrect</v>
      </c>
      <c r="I1381" s="127">
        <v>1.261574074074074E-3</v>
      </c>
      <c r="J1381" s="125" t="s">
        <v>0</v>
      </c>
      <c r="K1381" s="128"/>
      <c r="L1381" s="76">
        <f>IFERROR(VLOOKUP(F1381,tblAssignWeightsWithDifficultLv[#All],2,FALSE),"")</f>
        <v>4</v>
      </c>
    </row>
    <row r="1382" spans="1:12" x14ac:dyDescent="0.35">
      <c r="A1382" s="122">
        <v>45468.614583333336</v>
      </c>
      <c r="B1382" s="129" t="s">
        <v>242</v>
      </c>
      <c r="C1382" s="124" t="s">
        <v>12</v>
      </c>
      <c r="D1382" s="116" t="s">
        <v>135</v>
      </c>
      <c r="E1382" s="123" t="s">
        <v>64</v>
      </c>
      <c r="F1382" s="125" t="s">
        <v>52</v>
      </c>
      <c r="G1382" s="126" t="s">
        <v>0</v>
      </c>
      <c r="H1382" s="73" t="str">
        <f>IF(G1382="","NA",IF(G1382=J1382,"Correct","Incorrect"))</f>
        <v>Incorrect</v>
      </c>
      <c r="I1382" s="127">
        <v>2.5694444444444445E-3</v>
      </c>
      <c r="J1382" s="125" t="s">
        <v>4</v>
      </c>
      <c r="K1382" s="128"/>
      <c r="L1382" s="76">
        <f>IFERROR(VLOOKUP(F1382,tblAssignWeightsWithDifficultLv[#All],2,FALSE),"")</f>
        <v>4</v>
      </c>
    </row>
    <row r="1383" spans="1:12" x14ac:dyDescent="0.35">
      <c r="A1383" s="122">
        <v>45468.618055555555</v>
      </c>
      <c r="B1383" s="129" t="s">
        <v>242</v>
      </c>
      <c r="C1383" s="124" t="s">
        <v>12</v>
      </c>
      <c r="D1383" s="116" t="s">
        <v>135</v>
      </c>
      <c r="E1383" s="123" t="s">
        <v>64</v>
      </c>
      <c r="F1383" s="125" t="s">
        <v>52</v>
      </c>
      <c r="G1383" s="126" t="s">
        <v>1</v>
      </c>
      <c r="H1383" s="73" t="str">
        <f>IF(G1383="","NA",IF(G1383=J1383,"Correct","Incorrect"))</f>
        <v>Incorrect</v>
      </c>
      <c r="I1383" s="127">
        <v>1.8634259259259259E-3</v>
      </c>
      <c r="J1383" s="125" t="s">
        <v>2</v>
      </c>
      <c r="K1383" s="128"/>
      <c r="L1383" s="76">
        <f>IFERROR(VLOOKUP(F1383,tblAssignWeightsWithDifficultLv[#All],2,FALSE),"")</f>
        <v>4</v>
      </c>
    </row>
    <row r="1384" spans="1:12" x14ac:dyDescent="0.35">
      <c r="A1384" s="122">
        <v>45468.620833333334</v>
      </c>
      <c r="B1384" s="129" t="s">
        <v>242</v>
      </c>
      <c r="C1384" s="124" t="s">
        <v>12</v>
      </c>
      <c r="D1384" s="116" t="s">
        <v>135</v>
      </c>
      <c r="E1384" s="132" t="s">
        <v>64</v>
      </c>
      <c r="F1384" s="125" t="s">
        <v>52</v>
      </c>
      <c r="G1384" s="126" t="s">
        <v>1</v>
      </c>
      <c r="H1384" s="73" t="str">
        <f>IF(G1384="","NA",IF(G1384=J1384,"Correct","Incorrect"))</f>
        <v>Incorrect</v>
      </c>
      <c r="I1384" s="127">
        <v>1.6782407407407408E-3</v>
      </c>
      <c r="J1384" s="125" t="s">
        <v>0</v>
      </c>
      <c r="K1384" s="128"/>
      <c r="L1384" s="76">
        <f>IFERROR(VLOOKUP(F1384,tblAssignWeightsWithDifficultLv[#All],2,FALSE),"")</f>
        <v>4</v>
      </c>
    </row>
    <row r="1385" spans="1:12" x14ac:dyDescent="0.35">
      <c r="A1385" s="122">
        <v>45468.622916666667</v>
      </c>
      <c r="B1385" s="129" t="s">
        <v>242</v>
      </c>
      <c r="C1385" s="124" t="s">
        <v>12</v>
      </c>
      <c r="D1385" s="116" t="s">
        <v>135</v>
      </c>
      <c r="E1385" s="123" t="s">
        <v>64</v>
      </c>
      <c r="F1385" s="125" t="s">
        <v>52</v>
      </c>
      <c r="G1385" s="126" t="s">
        <v>0</v>
      </c>
      <c r="H1385" s="73" t="str">
        <f>IF(G1385="","NA",IF(G1385=J1385,"Correct","Incorrect"))</f>
        <v>Correct</v>
      </c>
      <c r="I1385" s="127">
        <v>1.5509259259259259E-3</v>
      </c>
      <c r="J1385" s="125" t="s">
        <v>0</v>
      </c>
      <c r="K1385" s="128"/>
      <c r="L1385" s="76">
        <f>IFERROR(VLOOKUP(F1385,tblAssignWeightsWithDifficultLv[#All],2,FALSE),"")</f>
        <v>4</v>
      </c>
    </row>
    <row r="1386" spans="1:12" x14ac:dyDescent="0.35">
      <c r="A1386" s="122">
        <v>45468.625</v>
      </c>
      <c r="B1386" s="129" t="s">
        <v>242</v>
      </c>
      <c r="C1386" s="124" t="s">
        <v>12</v>
      </c>
      <c r="D1386" s="116" t="s">
        <v>135</v>
      </c>
      <c r="E1386" s="123" t="s">
        <v>64</v>
      </c>
      <c r="F1386" s="125" t="s">
        <v>52</v>
      </c>
      <c r="G1386" s="126" t="s">
        <v>3</v>
      </c>
      <c r="H1386" s="73" t="str">
        <f>IF(G1386="","NA",IF(G1386=J1386,"Correct","Incorrect"))</f>
        <v>Correct</v>
      </c>
      <c r="I1386" s="127">
        <v>1.238425925925926E-3</v>
      </c>
      <c r="J1386" s="125" t="s">
        <v>3</v>
      </c>
      <c r="K1386" s="128"/>
      <c r="L1386" s="76">
        <f>IFERROR(VLOOKUP(F1386,tblAssignWeightsWithDifficultLv[#All],2,FALSE),"")</f>
        <v>4</v>
      </c>
    </row>
    <row r="1387" spans="1:12" x14ac:dyDescent="0.35">
      <c r="A1387" s="122">
        <v>45468.627083333333</v>
      </c>
      <c r="B1387" s="129" t="s">
        <v>242</v>
      </c>
      <c r="C1387" s="124" t="s">
        <v>12</v>
      </c>
      <c r="D1387" s="116" t="s">
        <v>135</v>
      </c>
      <c r="E1387" s="123" t="s">
        <v>64</v>
      </c>
      <c r="F1387" s="125" t="s">
        <v>52</v>
      </c>
      <c r="G1387" s="126" t="s">
        <v>2</v>
      </c>
      <c r="H1387" s="73" t="str">
        <f>IF(G1387="","NA",IF(G1387=J1387,"Correct","Incorrect"))</f>
        <v>Incorrect</v>
      </c>
      <c r="I1387" s="127">
        <v>1.5162037037037036E-3</v>
      </c>
      <c r="J1387" s="125" t="s">
        <v>1</v>
      </c>
      <c r="K1387" s="128"/>
      <c r="L1387" s="76">
        <f>IFERROR(VLOOKUP(F1387,tblAssignWeightsWithDifficultLv[#All],2,FALSE),"")</f>
        <v>4</v>
      </c>
    </row>
    <row r="1388" spans="1:12" x14ac:dyDescent="0.35">
      <c r="A1388" s="122">
        <v>45468.629861111112</v>
      </c>
      <c r="B1388" s="129" t="s">
        <v>242</v>
      </c>
      <c r="C1388" s="124" t="s">
        <v>12</v>
      </c>
      <c r="D1388" s="116" t="s">
        <v>135</v>
      </c>
      <c r="E1388" s="123" t="s">
        <v>64</v>
      </c>
      <c r="F1388" s="125" t="s">
        <v>52</v>
      </c>
      <c r="G1388" s="126" t="s">
        <v>4</v>
      </c>
      <c r="H1388" s="73" t="str">
        <f>IF(G1388="","NA",IF(G1388=J1388,"Correct","Incorrect"))</f>
        <v>Incorrect</v>
      </c>
      <c r="I1388" s="127">
        <v>1.5625000000000001E-3</v>
      </c>
      <c r="J1388" s="125" t="s">
        <v>2</v>
      </c>
      <c r="K1388" s="128"/>
      <c r="L1388" s="76">
        <f>IFERROR(VLOOKUP(F1388,tblAssignWeightsWithDifficultLv[#All],2,FALSE),"")</f>
        <v>4</v>
      </c>
    </row>
    <row r="1389" spans="1:12" x14ac:dyDescent="0.35">
      <c r="A1389" s="122">
        <v>45468.631249999999</v>
      </c>
      <c r="B1389" s="129" t="s">
        <v>242</v>
      </c>
      <c r="C1389" s="124" t="s">
        <v>12</v>
      </c>
      <c r="D1389" s="116" t="s">
        <v>135</v>
      </c>
      <c r="E1389" s="123" t="s">
        <v>64</v>
      </c>
      <c r="F1389" s="125" t="s">
        <v>52</v>
      </c>
      <c r="G1389" s="126" t="s">
        <v>0</v>
      </c>
      <c r="H1389" s="73" t="str">
        <f>IF(G1389="","NA",IF(G1389=J1389,"Correct","Incorrect"))</f>
        <v>Incorrect</v>
      </c>
      <c r="I1389" s="127">
        <v>9.3749999999999997E-4</v>
      </c>
      <c r="J1389" s="125" t="s">
        <v>1</v>
      </c>
      <c r="K1389" s="128"/>
      <c r="L1389" s="76">
        <f>IFERROR(VLOOKUP(F1389,tblAssignWeightsWithDifficultLv[#All],2,FALSE),"")</f>
        <v>4</v>
      </c>
    </row>
    <row r="1390" spans="1:12" x14ac:dyDescent="0.35">
      <c r="A1390" s="122">
        <v>45468.633333333331</v>
      </c>
      <c r="B1390" s="129" t="s">
        <v>242</v>
      </c>
      <c r="C1390" s="124" t="s">
        <v>12</v>
      </c>
      <c r="D1390" s="116" t="s">
        <v>135</v>
      </c>
      <c r="E1390" s="123" t="s">
        <v>64</v>
      </c>
      <c r="F1390" s="125" t="s">
        <v>52</v>
      </c>
      <c r="G1390" s="126" t="s">
        <v>0</v>
      </c>
      <c r="H1390" s="73" t="str">
        <f>IF(G1390="","NA",IF(G1390=J1390,"Correct","Incorrect"))</f>
        <v>Incorrect</v>
      </c>
      <c r="I1390" s="127">
        <v>1.0185185185185184E-3</v>
      </c>
      <c r="J1390" s="125" t="s">
        <v>1</v>
      </c>
      <c r="K1390" s="128"/>
      <c r="L1390" s="76">
        <f>IFERROR(VLOOKUP(F1390,tblAssignWeightsWithDifficultLv[#All],2,FALSE),"")</f>
        <v>4</v>
      </c>
    </row>
    <row r="1391" spans="1:12" x14ac:dyDescent="0.35">
      <c r="A1391" s="122">
        <v>45468.635416666664</v>
      </c>
      <c r="B1391" s="129" t="s">
        <v>242</v>
      </c>
      <c r="C1391" s="124" t="s">
        <v>12</v>
      </c>
      <c r="D1391" s="116" t="s">
        <v>135</v>
      </c>
      <c r="E1391" s="123" t="s">
        <v>64</v>
      </c>
      <c r="F1391" s="125" t="s">
        <v>52</v>
      </c>
      <c r="G1391" s="126" t="s">
        <v>0</v>
      </c>
      <c r="H1391" s="73" t="str">
        <f>IF(G1391="","NA",IF(G1391=J1391,"Correct","Incorrect"))</f>
        <v>Incorrect</v>
      </c>
      <c r="I1391" s="127">
        <v>1.0763888888888889E-3</v>
      </c>
      <c r="J1391" s="125" t="s">
        <v>4</v>
      </c>
      <c r="K1391" s="128"/>
      <c r="L1391" s="76">
        <f>IFERROR(VLOOKUP(F1391,tblAssignWeightsWithDifficultLv[#All],2,FALSE),"")</f>
        <v>4</v>
      </c>
    </row>
    <row r="1392" spans="1:12" x14ac:dyDescent="0.35">
      <c r="A1392" s="122">
        <v>45468.636805555558</v>
      </c>
      <c r="B1392" s="129" t="s">
        <v>242</v>
      </c>
      <c r="C1392" s="124" t="s">
        <v>12</v>
      </c>
      <c r="D1392" s="116" t="s">
        <v>135</v>
      </c>
      <c r="E1392" s="123" t="s">
        <v>64</v>
      </c>
      <c r="F1392" s="125" t="s">
        <v>51</v>
      </c>
      <c r="G1392" s="126" t="s">
        <v>4</v>
      </c>
      <c r="H1392" s="73" t="str">
        <f>IF(G1392="","NA",IF(G1392=J1392,"Correct","Incorrect"))</f>
        <v>Correct</v>
      </c>
      <c r="I1392" s="127">
        <v>1.238425925925926E-3</v>
      </c>
      <c r="J1392" s="125" t="s">
        <v>4</v>
      </c>
      <c r="K1392" s="128"/>
      <c r="L1392" s="76">
        <f>IFERROR(VLOOKUP(F1392,tblAssignWeightsWithDifficultLv[#All],2,FALSE),"")</f>
        <v>2</v>
      </c>
    </row>
    <row r="1393" spans="1:12" x14ac:dyDescent="0.35">
      <c r="A1393" s="122">
        <v>45468.637499999997</v>
      </c>
      <c r="B1393" s="129" t="s">
        <v>242</v>
      </c>
      <c r="C1393" s="124" t="s">
        <v>12</v>
      </c>
      <c r="D1393" s="116" t="s">
        <v>135</v>
      </c>
      <c r="E1393" s="123" t="s">
        <v>64</v>
      </c>
      <c r="F1393" s="125" t="s">
        <v>51</v>
      </c>
      <c r="G1393" s="126" t="s">
        <v>2</v>
      </c>
      <c r="H1393" s="73" t="str">
        <f>IF(G1393="","NA",IF(G1393=J1393,"Correct","Incorrect"))</f>
        <v>Correct</v>
      </c>
      <c r="I1393" s="127">
        <v>6.2500000000000001E-4</v>
      </c>
      <c r="J1393" s="125" t="s">
        <v>2</v>
      </c>
      <c r="K1393" s="128"/>
      <c r="L1393" s="76">
        <f>IFERROR(VLOOKUP(F1393,tblAssignWeightsWithDifficultLv[#All],2,FALSE),"")</f>
        <v>2</v>
      </c>
    </row>
    <row r="1394" spans="1:12" x14ac:dyDescent="0.35">
      <c r="A1394" s="122">
        <v>45468.640277777777</v>
      </c>
      <c r="B1394" s="129" t="s">
        <v>242</v>
      </c>
      <c r="C1394" s="124" t="s">
        <v>12</v>
      </c>
      <c r="D1394" s="116" t="s">
        <v>135</v>
      </c>
      <c r="E1394" s="123" t="s">
        <v>64</v>
      </c>
      <c r="F1394" s="125" t="s">
        <v>51</v>
      </c>
      <c r="G1394" s="126" t="s">
        <v>3</v>
      </c>
      <c r="H1394" s="73" t="str">
        <f>IF(G1394="","NA",IF(G1394=J1394,"Correct","Incorrect"))</f>
        <v>Incorrect</v>
      </c>
      <c r="I1394" s="127">
        <v>1.4699074074074074E-3</v>
      </c>
      <c r="J1394" s="125" t="s">
        <v>0</v>
      </c>
      <c r="K1394" s="128"/>
      <c r="L1394" s="76">
        <f>IFERROR(VLOOKUP(F1394,tblAssignWeightsWithDifficultLv[#All],2,FALSE),"")</f>
        <v>2</v>
      </c>
    </row>
    <row r="1395" spans="1:12" x14ac:dyDescent="0.35">
      <c r="A1395" s="122">
        <v>45468.64166666667</v>
      </c>
      <c r="B1395" s="129" t="s">
        <v>242</v>
      </c>
      <c r="C1395" s="124" t="s">
        <v>12</v>
      </c>
      <c r="D1395" s="116" t="s">
        <v>135</v>
      </c>
      <c r="E1395" s="123" t="s">
        <v>64</v>
      </c>
      <c r="F1395" s="125" t="s">
        <v>51</v>
      </c>
      <c r="G1395" s="126" t="s">
        <v>3</v>
      </c>
      <c r="H1395" s="73" t="str">
        <f>IF(G1395="","NA",IF(G1395=J1395,"Correct","Incorrect"))</f>
        <v>Correct</v>
      </c>
      <c r="I1395" s="127">
        <v>9.6064814814814819E-4</v>
      </c>
      <c r="J1395" s="125" t="s">
        <v>3</v>
      </c>
      <c r="K1395" s="128"/>
      <c r="L1395" s="76">
        <f>IFERROR(VLOOKUP(F1395,tblAssignWeightsWithDifficultLv[#All],2,FALSE),"")</f>
        <v>2</v>
      </c>
    </row>
    <row r="1396" spans="1:12" x14ac:dyDescent="0.35">
      <c r="A1396" s="122">
        <v>45469.486111111109</v>
      </c>
      <c r="B1396" s="129" t="s">
        <v>246</v>
      </c>
      <c r="C1396" s="124" t="s">
        <v>11</v>
      </c>
      <c r="D1396" s="133" t="s">
        <v>135</v>
      </c>
      <c r="E1396" s="123" t="s">
        <v>76</v>
      </c>
      <c r="F1396" s="125" t="s">
        <v>51</v>
      </c>
      <c r="G1396" s="126" t="s">
        <v>0</v>
      </c>
      <c r="H1396" s="73" t="str">
        <f>IF(G1396="","NA",IF(G1396=J1396,"Correct","Incorrect"))</f>
        <v>Correct</v>
      </c>
      <c r="I1396" s="127">
        <v>9.837962962962962E-4</v>
      </c>
      <c r="J1396" s="125" t="s">
        <v>0</v>
      </c>
      <c r="K1396" s="128" t="s">
        <v>243</v>
      </c>
      <c r="L1396" s="76">
        <f>IFERROR(VLOOKUP(F1396,tblAssignWeightsWithDifficultLv[#All],2,FALSE),"")</f>
        <v>2</v>
      </c>
    </row>
    <row r="1397" spans="1:12" x14ac:dyDescent="0.35">
      <c r="A1397" s="122">
        <v>45469.488194444442</v>
      </c>
      <c r="B1397" s="129" t="s">
        <v>246</v>
      </c>
      <c r="C1397" s="124" t="s">
        <v>11</v>
      </c>
      <c r="D1397" s="133" t="s">
        <v>135</v>
      </c>
      <c r="E1397" s="123" t="s">
        <v>76</v>
      </c>
      <c r="F1397" s="125" t="s">
        <v>52</v>
      </c>
      <c r="G1397" s="126" t="s">
        <v>3</v>
      </c>
      <c r="H1397" s="73" t="str">
        <f>IF(G1397="","NA",IF(G1397=J1397,"Correct","Incorrect"))</f>
        <v>Correct</v>
      </c>
      <c r="I1397" s="127">
        <v>1.9212962962962964E-3</v>
      </c>
      <c r="J1397" s="125" t="s">
        <v>3</v>
      </c>
      <c r="K1397" s="128" t="s">
        <v>244</v>
      </c>
      <c r="L1397" s="76">
        <f>IFERROR(VLOOKUP(F1397,tblAssignWeightsWithDifficultLv[#All],2,FALSE),"")</f>
        <v>4</v>
      </c>
    </row>
    <row r="1398" spans="1:12" x14ac:dyDescent="0.35">
      <c r="A1398" s="122">
        <v>45469.491666666669</v>
      </c>
      <c r="B1398" s="129" t="s">
        <v>246</v>
      </c>
      <c r="C1398" s="124" t="s">
        <v>11</v>
      </c>
      <c r="D1398" s="133" t="s">
        <v>135</v>
      </c>
      <c r="E1398" s="123" t="s">
        <v>76</v>
      </c>
      <c r="F1398" s="125" t="s">
        <v>51</v>
      </c>
      <c r="G1398" s="126" t="s">
        <v>0</v>
      </c>
      <c r="H1398" s="73" t="str">
        <f>IF(G1398="","NA",IF(G1398=J1398,"Correct","Incorrect"))</f>
        <v>Correct</v>
      </c>
      <c r="I1398" s="127">
        <v>1.7476851851851852E-3</v>
      </c>
      <c r="J1398" s="125" t="s">
        <v>0</v>
      </c>
      <c r="K1398" s="128" t="s">
        <v>243</v>
      </c>
      <c r="L1398" s="76">
        <f>IFERROR(VLOOKUP(F1398,tblAssignWeightsWithDifficultLv[#All],2,FALSE),"")</f>
        <v>2</v>
      </c>
    </row>
    <row r="1399" spans="1:12" x14ac:dyDescent="0.35">
      <c r="A1399" s="122">
        <v>45469.493750000001</v>
      </c>
      <c r="B1399" s="129" t="s">
        <v>246</v>
      </c>
      <c r="C1399" s="124" t="s">
        <v>11</v>
      </c>
      <c r="D1399" s="133" t="s">
        <v>135</v>
      </c>
      <c r="E1399" s="123" t="s">
        <v>76</v>
      </c>
      <c r="F1399" s="125" t="s">
        <v>52</v>
      </c>
      <c r="G1399" s="126" t="s">
        <v>3</v>
      </c>
      <c r="H1399" s="73" t="str">
        <f>IF(G1399="","NA",IF(G1399=J1399,"Correct","Incorrect"))</f>
        <v>Incorrect</v>
      </c>
      <c r="I1399" s="127">
        <v>1.7013888888888888E-3</v>
      </c>
      <c r="J1399" s="125" t="s">
        <v>1</v>
      </c>
      <c r="K1399" s="128" t="s">
        <v>244</v>
      </c>
      <c r="L1399" s="76">
        <f>IFERROR(VLOOKUP(F1399,tblAssignWeightsWithDifficultLv[#All],2,FALSE),"")</f>
        <v>4</v>
      </c>
    </row>
    <row r="1400" spans="1:12" x14ac:dyDescent="0.35">
      <c r="A1400" s="122">
        <v>45469.497916666667</v>
      </c>
      <c r="B1400" s="129" t="s">
        <v>246</v>
      </c>
      <c r="C1400" s="124" t="s">
        <v>11</v>
      </c>
      <c r="D1400" s="133" t="s">
        <v>135</v>
      </c>
      <c r="E1400" s="123" t="s">
        <v>76</v>
      </c>
      <c r="F1400" s="125" t="s">
        <v>51</v>
      </c>
      <c r="G1400" s="126" t="s">
        <v>3</v>
      </c>
      <c r="H1400" s="73" t="str">
        <f>IF(G1400="","NA",IF(G1400=J1400,"Correct","Incorrect"))</f>
        <v>Correct</v>
      </c>
      <c r="I1400" s="127">
        <v>1.6319444444444445E-3</v>
      </c>
      <c r="J1400" s="125" t="s">
        <v>3</v>
      </c>
      <c r="K1400" s="128" t="s">
        <v>243</v>
      </c>
      <c r="L1400" s="76">
        <f>IFERROR(VLOOKUP(F1400,tblAssignWeightsWithDifficultLv[#All],2,FALSE),"")</f>
        <v>2</v>
      </c>
    </row>
    <row r="1401" spans="1:12" x14ac:dyDescent="0.35">
      <c r="A1401" s="122">
        <v>45469.5</v>
      </c>
      <c r="B1401" s="129" t="s">
        <v>246</v>
      </c>
      <c r="C1401" s="124" t="s">
        <v>11</v>
      </c>
      <c r="D1401" s="133" t="s">
        <v>135</v>
      </c>
      <c r="E1401" s="123" t="s">
        <v>76</v>
      </c>
      <c r="F1401" s="125" t="s">
        <v>51</v>
      </c>
      <c r="G1401" s="126" t="s">
        <v>3</v>
      </c>
      <c r="H1401" s="73" t="str">
        <f>IF(G1401="","NA",IF(G1401=J1401,"Correct","Incorrect"))</f>
        <v>Correct</v>
      </c>
      <c r="I1401" s="127">
        <v>1.5046296296296296E-3</v>
      </c>
      <c r="J1401" s="125" t="s">
        <v>3</v>
      </c>
      <c r="K1401" s="128" t="s">
        <v>243</v>
      </c>
      <c r="L1401" s="76">
        <f>IFERROR(VLOOKUP(F1401,tblAssignWeightsWithDifficultLv[#All],2,FALSE),"")</f>
        <v>2</v>
      </c>
    </row>
    <row r="1402" spans="1:12" x14ac:dyDescent="0.35">
      <c r="A1402" s="122">
        <v>45469.504166666666</v>
      </c>
      <c r="B1402" s="129" t="s">
        <v>246</v>
      </c>
      <c r="C1402" s="124" t="s">
        <v>11</v>
      </c>
      <c r="D1402" s="133" t="s">
        <v>135</v>
      </c>
      <c r="E1402" s="123" t="s">
        <v>76</v>
      </c>
      <c r="F1402" s="125" t="s">
        <v>52</v>
      </c>
      <c r="G1402" s="126" t="s">
        <v>0</v>
      </c>
      <c r="H1402" s="73" t="str">
        <f>IF(G1402="","NA",IF(G1402=J1402,"Correct","Incorrect"))</f>
        <v>Correct</v>
      </c>
      <c r="I1402" s="127">
        <v>8.6805555555555551E-4</v>
      </c>
      <c r="J1402" s="125" t="s">
        <v>0</v>
      </c>
      <c r="K1402" s="128" t="s">
        <v>244</v>
      </c>
      <c r="L1402" s="76">
        <f>IFERROR(VLOOKUP(F1402,tblAssignWeightsWithDifficultLv[#All],2,FALSE),"")</f>
        <v>4</v>
      </c>
    </row>
    <row r="1403" spans="1:12" x14ac:dyDescent="0.35">
      <c r="A1403" s="122">
        <v>45469.506249999999</v>
      </c>
      <c r="B1403" s="129" t="s">
        <v>246</v>
      </c>
      <c r="C1403" s="124" t="s">
        <v>11</v>
      </c>
      <c r="D1403" s="133" t="s">
        <v>135</v>
      </c>
      <c r="E1403" s="123" t="s">
        <v>76</v>
      </c>
      <c r="F1403" s="125" t="s">
        <v>51</v>
      </c>
      <c r="G1403" s="126" t="s">
        <v>0</v>
      </c>
      <c r="H1403" s="73" t="str">
        <f>IF(G1403="","NA",IF(G1403=J1403,"Correct","Incorrect"))</f>
        <v>Correct</v>
      </c>
      <c r="I1403" s="127">
        <v>2.1875000000000002E-3</v>
      </c>
      <c r="J1403" s="125" t="s">
        <v>0</v>
      </c>
      <c r="K1403" s="128" t="s">
        <v>243</v>
      </c>
      <c r="L1403" s="76">
        <f>IFERROR(VLOOKUP(F1403,tblAssignWeightsWithDifficultLv[#All],2,FALSE),"")</f>
        <v>2</v>
      </c>
    </row>
    <row r="1404" spans="1:12" x14ac:dyDescent="0.35">
      <c r="A1404" s="122">
        <v>45469.508333333331</v>
      </c>
      <c r="B1404" s="129" t="s">
        <v>246</v>
      </c>
      <c r="C1404" s="124" t="s">
        <v>11</v>
      </c>
      <c r="D1404" s="133" t="s">
        <v>135</v>
      </c>
      <c r="E1404" s="123" t="s">
        <v>76</v>
      </c>
      <c r="F1404" s="125" t="s">
        <v>51</v>
      </c>
      <c r="G1404" s="126" t="s">
        <v>4</v>
      </c>
      <c r="H1404" s="73" t="str">
        <f>IF(G1404="","NA",IF(G1404=J1404,"Correct","Incorrect"))</f>
        <v>Correct</v>
      </c>
      <c r="I1404" s="127">
        <v>1.4004629629629629E-3</v>
      </c>
      <c r="J1404" s="125" t="s">
        <v>4</v>
      </c>
      <c r="K1404" s="128" t="s">
        <v>243</v>
      </c>
      <c r="L1404" s="76">
        <f>IFERROR(VLOOKUP(F1404,tblAssignWeightsWithDifficultLv[#All],2,FALSE),"")</f>
        <v>2</v>
      </c>
    </row>
    <row r="1405" spans="1:12" x14ac:dyDescent="0.35">
      <c r="A1405" s="122">
        <v>45469.509027777778</v>
      </c>
      <c r="B1405" s="129" t="s">
        <v>246</v>
      </c>
      <c r="C1405" s="124" t="s">
        <v>11</v>
      </c>
      <c r="D1405" s="133" t="s">
        <v>135</v>
      </c>
      <c r="E1405" s="123" t="s">
        <v>76</v>
      </c>
      <c r="F1405" s="125" t="s">
        <v>51</v>
      </c>
      <c r="G1405" s="126" t="s">
        <v>1</v>
      </c>
      <c r="H1405" s="73" t="str">
        <f>IF(G1405="","NA",IF(G1405=J1405,"Correct","Incorrect"))</f>
        <v>Correct</v>
      </c>
      <c r="I1405" s="127">
        <v>6.018518518518519E-4</v>
      </c>
      <c r="J1405" s="125" t="s">
        <v>1</v>
      </c>
      <c r="K1405" s="128" t="s">
        <v>245</v>
      </c>
      <c r="L1405" s="76">
        <f>IFERROR(VLOOKUP(F1405,tblAssignWeightsWithDifficultLv[#All],2,FALSE),"")</f>
        <v>2</v>
      </c>
    </row>
    <row r="1406" spans="1:12" x14ac:dyDescent="0.35">
      <c r="A1406" s="122">
        <v>45469.510416666664</v>
      </c>
      <c r="B1406" s="129" t="s">
        <v>247</v>
      </c>
      <c r="C1406" s="124" t="s">
        <v>12</v>
      </c>
      <c r="D1406" s="133" t="s">
        <v>135</v>
      </c>
      <c r="E1406" s="123" t="s">
        <v>76</v>
      </c>
      <c r="F1406" s="125" t="s">
        <v>51</v>
      </c>
      <c r="G1406" s="126" t="s">
        <v>3</v>
      </c>
      <c r="H1406" s="73" t="str">
        <f>IF(G1406="","NA",IF(G1406=J1406,"Correct","Incorrect"))</f>
        <v>Correct</v>
      </c>
      <c r="I1406" s="127">
        <v>2.6620370370370372E-4</v>
      </c>
      <c r="J1406" s="125" t="s">
        <v>3</v>
      </c>
      <c r="K1406" s="128" t="s">
        <v>243</v>
      </c>
      <c r="L1406" s="76">
        <f>IFERROR(VLOOKUP(F1406,tblAssignWeightsWithDifficultLv[#All],2,FALSE),"")</f>
        <v>2</v>
      </c>
    </row>
    <row r="1407" spans="1:12" x14ac:dyDescent="0.35">
      <c r="A1407" s="122">
        <v>45469.511111111111</v>
      </c>
      <c r="B1407" s="129" t="s">
        <v>247</v>
      </c>
      <c r="C1407" s="124" t="s">
        <v>12</v>
      </c>
      <c r="D1407" s="133" t="s">
        <v>135</v>
      </c>
      <c r="E1407" s="123" t="s">
        <v>76</v>
      </c>
      <c r="F1407" s="125" t="s">
        <v>52</v>
      </c>
      <c r="G1407" s="126" t="s">
        <v>4</v>
      </c>
      <c r="H1407" s="73" t="str">
        <f>IF(G1407="","NA",IF(G1407=J1407,"Correct","Incorrect"))</f>
        <v>Incorrect</v>
      </c>
      <c r="I1407" s="127">
        <v>7.9861111111111116E-4</v>
      </c>
      <c r="J1407" s="125" t="s">
        <v>0</v>
      </c>
      <c r="K1407" s="128" t="s">
        <v>244</v>
      </c>
      <c r="L1407" s="76">
        <f>IFERROR(VLOOKUP(F1407,tblAssignWeightsWithDifficultLv[#All],2,FALSE),"")</f>
        <v>4</v>
      </c>
    </row>
    <row r="1408" spans="1:12" x14ac:dyDescent="0.35">
      <c r="A1408" s="122">
        <v>45469.513888888891</v>
      </c>
      <c r="B1408" s="129" t="s">
        <v>247</v>
      </c>
      <c r="C1408" s="124" t="s">
        <v>12</v>
      </c>
      <c r="D1408" s="133" t="s">
        <v>135</v>
      </c>
      <c r="E1408" s="123" t="s">
        <v>76</v>
      </c>
      <c r="F1408" s="125" t="s">
        <v>51</v>
      </c>
      <c r="G1408" s="126" t="s">
        <v>1</v>
      </c>
      <c r="H1408" s="73" t="str">
        <f>IF(G1408="","NA",IF(G1408=J1408,"Correct","Incorrect"))</f>
        <v>Correct</v>
      </c>
      <c r="I1408" s="127">
        <v>1.2847222222222223E-3</v>
      </c>
      <c r="J1408" s="125" t="s">
        <v>1</v>
      </c>
      <c r="K1408" s="128" t="s">
        <v>243</v>
      </c>
      <c r="L1408" s="76">
        <f>IFERROR(VLOOKUP(F1408,tblAssignWeightsWithDifficultLv[#All],2,FALSE),"")</f>
        <v>2</v>
      </c>
    </row>
    <row r="1409" spans="1:12" x14ac:dyDescent="0.35">
      <c r="A1409" s="122">
        <v>45469.515277777777</v>
      </c>
      <c r="B1409" s="129" t="s">
        <v>247</v>
      </c>
      <c r="C1409" s="124" t="s">
        <v>12</v>
      </c>
      <c r="D1409" s="133" t="s">
        <v>135</v>
      </c>
      <c r="E1409" s="123" t="s">
        <v>76</v>
      </c>
      <c r="F1409" s="125" t="s">
        <v>51</v>
      </c>
      <c r="G1409" s="126" t="s">
        <v>2</v>
      </c>
      <c r="H1409" s="73" t="str">
        <f>IF(G1409="","NA",IF(G1409=J1409,"Correct","Incorrect"))</f>
        <v>Correct</v>
      </c>
      <c r="I1409" s="127">
        <v>1.3194444444444445E-3</v>
      </c>
      <c r="J1409" s="125" t="s">
        <v>2</v>
      </c>
      <c r="K1409" s="128" t="s">
        <v>243</v>
      </c>
      <c r="L1409" s="76">
        <f>IFERROR(VLOOKUP(F1409,tblAssignWeightsWithDifficultLv[#All],2,FALSE),"")</f>
        <v>2</v>
      </c>
    </row>
    <row r="1410" spans="1:12" x14ac:dyDescent="0.35">
      <c r="A1410" s="122">
        <v>45469.517361111109</v>
      </c>
      <c r="B1410" s="129" t="s">
        <v>247</v>
      </c>
      <c r="C1410" s="124" t="s">
        <v>12</v>
      </c>
      <c r="D1410" s="133" t="s">
        <v>135</v>
      </c>
      <c r="E1410" s="123" t="s">
        <v>76</v>
      </c>
      <c r="F1410" s="125" t="s">
        <v>51</v>
      </c>
      <c r="G1410" s="126" t="s">
        <v>2</v>
      </c>
      <c r="H1410" s="73" t="str">
        <f>IF(G1410="","NA",IF(G1410=J1410,"Correct","Incorrect"))</f>
        <v>Correct</v>
      </c>
      <c r="I1410" s="127">
        <v>1.5509259259259259E-3</v>
      </c>
      <c r="J1410" s="125" t="s">
        <v>2</v>
      </c>
      <c r="K1410" s="128" t="s">
        <v>243</v>
      </c>
      <c r="L1410" s="76">
        <f>IFERROR(VLOOKUP(F1410,tblAssignWeightsWithDifficultLv[#All],2,FALSE),"")</f>
        <v>2</v>
      </c>
    </row>
    <row r="1411" spans="1:12" x14ac:dyDescent="0.35">
      <c r="A1411" s="122">
        <v>45469.519444444442</v>
      </c>
      <c r="B1411" s="129" t="s">
        <v>247</v>
      </c>
      <c r="C1411" s="124" t="s">
        <v>12</v>
      </c>
      <c r="D1411" s="133" t="s">
        <v>135</v>
      </c>
      <c r="E1411" s="123" t="s">
        <v>76</v>
      </c>
      <c r="F1411" s="125" t="s">
        <v>52</v>
      </c>
      <c r="G1411" s="126" t="s">
        <v>3</v>
      </c>
      <c r="H1411" s="73" t="str">
        <f>IF(G1411="","NA",IF(G1411=J1411,"Correct","Incorrect"))</f>
        <v>Incorrect</v>
      </c>
      <c r="I1411" s="127">
        <v>1.238425925925926E-3</v>
      </c>
      <c r="J1411" s="125" t="s">
        <v>2</v>
      </c>
      <c r="K1411" s="128" t="s">
        <v>244</v>
      </c>
      <c r="L1411" s="76">
        <f>IFERROR(VLOOKUP(F1411,tblAssignWeightsWithDifficultLv[#All],2,FALSE),"")</f>
        <v>4</v>
      </c>
    </row>
    <row r="1412" spans="1:12" x14ac:dyDescent="0.35">
      <c r="A1412" s="122">
        <v>45469.521527777775</v>
      </c>
      <c r="B1412" s="129" t="s">
        <v>247</v>
      </c>
      <c r="C1412" s="124" t="s">
        <v>12</v>
      </c>
      <c r="D1412" s="133" t="s">
        <v>135</v>
      </c>
      <c r="E1412" s="123" t="s">
        <v>76</v>
      </c>
      <c r="F1412" s="125" t="s">
        <v>51</v>
      </c>
      <c r="G1412" s="126" t="s">
        <v>4</v>
      </c>
      <c r="H1412" s="73" t="str">
        <f>IF(G1412="","NA",IF(G1412=J1412,"Correct","Incorrect"))</f>
        <v>Correct</v>
      </c>
      <c r="I1412" s="127">
        <v>9.4907407407407408E-4</v>
      </c>
      <c r="J1412" s="125" t="s">
        <v>4</v>
      </c>
      <c r="K1412" s="128" t="s">
        <v>243</v>
      </c>
      <c r="L1412" s="76">
        <f>IFERROR(VLOOKUP(F1412,tblAssignWeightsWithDifficultLv[#All],2,FALSE),"")</f>
        <v>2</v>
      </c>
    </row>
    <row r="1413" spans="1:12" x14ac:dyDescent="0.35">
      <c r="A1413" s="122">
        <v>45469.522916666669</v>
      </c>
      <c r="B1413" s="129" t="s">
        <v>247</v>
      </c>
      <c r="C1413" s="124" t="s">
        <v>12</v>
      </c>
      <c r="D1413" s="133" t="s">
        <v>135</v>
      </c>
      <c r="E1413" s="123" t="s">
        <v>76</v>
      </c>
      <c r="F1413" s="125" t="s">
        <v>52</v>
      </c>
      <c r="G1413" s="126" t="s">
        <v>2</v>
      </c>
      <c r="H1413" s="73" t="str">
        <f>IF(G1413="","NA",IF(G1413=J1413,"Correct","Incorrect"))</f>
        <v>Correct</v>
      </c>
      <c r="I1413" s="127">
        <v>1.3888888888888889E-3</v>
      </c>
      <c r="J1413" s="125" t="s">
        <v>2</v>
      </c>
      <c r="K1413" s="128" t="s">
        <v>244</v>
      </c>
      <c r="L1413" s="76">
        <f>IFERROR(VLOOKUP(F1413,tblAssignWeightsWithDifficultLv[#All],2,FALSE),"")</f>
        <v>4</v>
      </c>
    </row>
    <row r="1414" spans="1:12" x14ac:dyDescent="0.35">
      <c r="A1414" s="122">
        <v>45469.526388888888</v>
      </c>
      <c r="B1414" s="129" t="s">
        <v>247</v>
      </c>
      <c r="C1414" s="124" t="s">
        <v>12</v>
      </c>
      <c r="D1414" s="133" t="s">
        <v>135</v>
      </c>
      <c r="E1414" s="123" t="s">
        <v>76</v>
      </c>
      <c r="F1414" s="125" t="s">
        <v>52</v>
      </c>
      <c r="G1414" s="126" t="s">
        <v>1</v>
      </c>
      <c r="H1414" s="73" t="str">
        <f>IF(G1414="","NA",IF(G1414=J1414,"Correct","Incorrect"))</f>
        <v>Incorrect</v>
      </c>
      <c r="I1414" s="127">
        <v>2.488425925925926E-3</v>
      </c>
      <c r="J1414" s="125" t="s">
        <v>2</v>
      </c>
      <c r="K1414" s="128" t="s">
        <v>244</v>
      </c>
      <c r="L1414" s="76">
        <f>IFERROR(VLOOKUP(F1414,tblAssignWeightsWithDifficultLv[#All],2,FALSE),"")</f>
        <v>4</v>
      </c>
    </row>
    <row r="1415" spans="1:12" x14ac:dyDescent="0.35">
      <c r="A1415" s="122">
        <v>45469.52847222222</v>
      </c>
      <c r="B1415" s="129" t="s">
        <v>247</v>
      </c>
      <c r="C1415" s="124" t="s">
        <v>12</v>
      </c>
      <c r="D1415" s="133" t="s">
        <v>135</v>
      </c>
      <c r="E1415" s="123" t="s">
        <v>76</v>
      </c>
      <c r="F1415" s="125" t="s">
        <v>51</v>
      </c>
      <c r="G1415" s="126" t="s">
        <v>4</v>
      </c>
      <c r="H1415" s="73" t="str">
        <f>IF(G1415="","NA",IF(G1415=J1415,"Correct","Incorrect"))</f>
        <v>Correct</v>
      </c>
      <c r="I1415" s="127">
        <v>8.9120370370370373E-4</v>
      </c>
      <c r="J1415" s="125" t="s">
        <v>4</v>
      </c>
      <c r="K1415" s="128" t="s">
        <v>243</v>
      </c>
      <c r="L1415" s="76">
        <f>IFERROR(VLOOKUP(F1415,tblAssignWeightsWithDifficultLv[#All],2,FALSE),"")</f>
        <v>2</v>
      </c>
    </row>
    <row r="1416" spans="1:12" x14ac:dyDescent="0.35">
      <c r="A1416" s="122">
        <v>45470.446851851855</v>
      </c>
      <c r="B1416" s="123" t="s">
        <v>235</v>
      </c>
      <c r="C1416" s="124" t="s">
        <v>5</v>
      </c>
      <c r="D1416" s="125">
        <v>28</v>
      </c>
      <c r="E1416" s="123" t="s">
        <v>35</v>
      </c>
      <c r="F1416" s="125" t="s">
        <v>52</v>
      </c>
      <c r="G1416" s="126" t="s">
        <v>1</v>
      </c>
      <c r="H1416" s="73" t="str">
        <f>IF(G1416="","NA",IF(G1416=J1416,"Correct","Incorrect"))</f>
        <v>Correct</v>
      </c>
      <c r="I1416" s="127">
        <v>2.8009259259259259E-3</v>
      </c>
      <c r="J1416" s="125" t="s">
        <v>1</v>
      </c>
      <c r="K1416" s="128"/>
      <c r="L1416" s="76">
        <f>IFERROR(VLOOKUP(F1416,tblAssignWeightsWithDifficultLv[#All],2,FALSE),"")</f>
        <v>4</v>
      </c>
    </row>
    <row r="1417" spans="1:12" x14ac:dyDescent="0.35">
      <c r="A1417" s="122">
        <v>45470.447615740741</v>
      </c>
      <c r="B1417" s="123" t="s">
        <v>235</v>
      </c>
      <c r="C1417" s="124" t="s">
        <v>5</v>
      </c>
      <c r="D1417" s="125">
        <v>29</v>
      </c>
      <c r="E1417" s="123" t="s">
        <v>36</v>
      </c>
      <c r="F1417" s="125" t="s">
        <v>52</v>
      </c>
      <c r="G1417" s="126" t="s">
        <v>1</v>
      </c>
      <c r="H1417" s="73" t="str">
        <f>IF(G1417="","NA",IF(G1417=J1417,"Correct","Incorrect"))</f>
        <v>Correct</v>
      </c>
      <c r="I1417" s="127">
        <v>7.6388888888888893E-4</v>
      </c>
      <c r="J1417" s="125" t="s">
        <v>1</v>
      </c>
      <c r="K1417" s="128"/>
      <c r="L1417" s="76">
        <f>IFERROR(VLOOKUP(F1417,tblAssignWeightsWithDifficultLv[#All],2,FALSE),"")</f>
        <v>4</v>
      </c>
    </row>
    <row r="1418" spans="1:12" x14ac:dyDescent="0.35">
      <c r="A1418" s="122">
        <v>45470.448344907411</v>
      </c>
      <c r="B1418" s="123" t="s">
        <v>235</v>
      </c>
      <c r="C1418" s="124" t="s">
        <v>5</v>
      </c>
      <c r="D1418" s="125">
        <v>30</v>
      </c>
      <c r="E1418" s="123" t="s">
        <v>39</v>
      </c>
      <c r="F1418" s="125" t="s">
        <v>52</v>
      </c>
      <c r="G1418" s="126" t="s">
        <v>3</v>
      </c>
      <c r="H1418" s="73" t="str">
        <f>IF(G1418="","NA",IF(G1418=J1418,"Correct","Incorrect"))</f>
        <v>Correct</v>
      </c>
      <c r="I1418" s="127">
        <v>7.1759259259259259E-4</v>
      </c>
      <c r="J1418" s="125" t="s">
        <v>3</v>
      </c>
      <c r="K1418" s="128"/>
      <c r="L1418" s="76">
        <f>IFERROR(VLOOKUP(F1418,tblAssignWeightsWithDifficultLv[#All],2,FALSE),"")</f>
        <v>4</v>
      </c>
    </row>
    <row r="1419" spans="1:12" x14ac:dyDescent="0.35">
      <c r="A1419" s="122">
        <v>45470.450046296297</v>
      </c>
      <c r="B1419" s="123" t="s">
        <v>235</v>
      </c>
      <c r="C1419" s="124" t="s">
        <v>5</v>
      </c>
      <c r="D1419" s="125">
        <v>31</v>
      </c>
      <c r="E1419" s="123" t="s">
        <v>35</v>
      </c>
      <c r="F1419" s="125" t="s">
        <v>52</v>
      </c>
      <c r="G1419" s="126" t="s">
        <v>4</v>
      </c>
      <c r="H1419" s="73" t="str">
        <f>IF(G1419="","NA",IF(G1419=J1419,"Correct","Incorrect"))</f>
        <v>Incorrect</v>
      </c>
      <c r="I1419" s="127">
        <v>1.712962962962963E-3</v>
      </c>
      <c r="J1419" s="125" t="s">
        <v>0</v>
      </c>
      <c r="K1419" s="128"/>
      <c r="L1419" s="76">
        <f>IFERROR(VLOOKUP(F1419,tblAssignWeightsWithDifficultLv[#All],2,FALSE),"")</f>
        <v>4</v>
      </c>
    </row>
    <row r="1420" spans="1:12" x14ac:dyDescent="0.35">
      <c r="A1420" s="122">
        <v>45470.468078703707</v>
      </c>
      <c r="B1420" s="123" t="s">
        <v>235</v>
      </c>
      <c r="C1420" s="124" t="s">
        <v>5</v>
      </c>
      <c r="D1420" s="125">
        <v>32</v>
      </c>
      <c r="E1420" s="123" t="s">
        <v>37</v>
      </c>
      <c r="F1420" s="125" t="s">
        <v>52</v>
      </c>
      <c r="G1420" s="126" t="s">
        <v>0</v>
      </c>
      <c r="H1420" s="73" t="str">
        <f>IF(G1420="","NA",IF(G1420=J1420,"Correct","Incorrect"))</f>
        <v>Correct</v>
      </c>
      <c r="I1420" s="127">
        <v>2.1759259259259258E-3</v>
      </c>
      <c r="J1420" s="125" t="s">
        <v>0</v>
      </c>
      <c r="K1420" s="128"/>
      <c r="L1420" s="76">
        <f>IFERROR(VLOOKUP(F1420,tblAssignWeightsWithDifficultLv[#All],2,FALSE),"")</f>
        <v>4</v>
      </c>
    </row>
    <row r="1421" spans="1:12" x14ac:dyDescent="0.35">
      <c r="A1421" s="122">
        <v>45470.470925925925</v>
      </c>
      <c r="B1421" s="123" t="s">
        <v>235</v>
      </c>
      <c r="C1421" s="124" t="s">
        <v>5</v>
      </c>
      <c r="D1421" s="71">
        <v>33</v>
      </c>
      <c r="E1421" s="123" t="s">
        <v>41</v>
      </c>
      <c r="F1421" s="125" t="s">
        <v>52</v>
      </c>
      <c r="G1421" s="126" t="s">
        <v>0</v>
      </c>
      <c r="H1421" s="73" t="str">
        <f>IF(G1421="","NA",IF(G1421=J1421,"Correct","Incorrect"))</f>
        <v>Correct</v>
      </c>
      <c r="I1421" s="127">
        <v>5.0925925925925921E-4</v>
      </c>
      <c r="J1421" s="125" t="s">
        <v>0</v>
      </c>
      <c r="K1421" s="128"/>
      <c r="L1421" s="76">
        <f>IFERROR(VLOOKUP(F1421,tblAssignWeightsWithDifficultLv[#All],2,FALSE),"")</f>
        <v>4</v>
      </c>
    </row>
    <row r="1422" spans="1:12" x14ac:dyDescent="0.35">
      <c r="A1422" s="122">
        <v>45470.471712962964</v>
      </c>
      <c r="B1422" s="123" t="s">
        <v>235</v>
      </c>
      <c r="C1422" s="124" t="s">
        <v>5</v>
      </c>
      <c r="D1422" s="71">
        <v>34</v>
      </c>
      <c r="E1422" s="123" t="s">
        <v>41</v>
      </c>
      <c r="F1422" s="125" t="s">
        <v>52</v>
      </c>
      <c r="G1422" s="126" t="s">
        <v>2</v>
      </c>
      <c r="H1422" s="73" t="str">
        <f>IF(G1422="","NA",IF(G1422=J1422,"Correct","Incorrect"))</f>
        <v>Correct</v>
      </c>
      <c r="I1422" s="127">
        <v>7.8703703703703705E-4</v>
      </c>
      <c r="J1422" s="125" t="s">
        <v>2</v>
      </c>
      <c r="K1422" s="128"/>
      <c r="L1422" s="76">
        <f>IFERROR(VLOOKUP(F1422,tblAssignWeightsWithDifficultLv[#All],2,FALSE),"")</f>
        <v>4</v>
      </c>
    </row>
    <row r="1423" spans="1:12" x14ac:dyDescent="0.35">
      <c r="A1423" s="122">
        <v>45470.481215277781</v>
      </c>
      <c r="B1423" s="123" t="s">
        <v>235</v>
      </c>
      <c r="C1423" s="124" t="s">
        <v>5</v>
      </c>
      <c r="D1423" s="71">
        <v>35</v>
      </c>
      <c r="E1423" s="123" t="s">
        <v>36</v>
      </c>
      <c r="F1423" s="125" t="s">
        <v>52</v>
      </c>
      <c r="G1423" s="126" t="s">
        <v>3</v>
      </c>
      <c r="H1423" s="73" t="str">
        <f>IF(G1423="","NA",IF(G1423=J1423,"Correct","Incorrect"))</f>
        <v>Correct</v>
      </c>
      <c r="I1423" s="127">
        <v>1.1689814814814816E-3</v>
      </c>
      <c r="J1423" s="125" t="s">
        <v>3</v>
      </c>
      <c r="K1423" s="128"/>
      <c r="L1423" s="76">
        <f>IFERROR(VLOOKUP(F1423,tblAssignWeightsWithDifficultLv[#All],2,FALSE),"")</f>
        <v>4</v>
      </c>
    </row>
    <row r="1424" spans="1:12" x14ac:dyDescent="0.35">
      <c r="A1424" s="122">
        <v>45470.48269675926</v>
      </c>
      <c r="B1424" s="123" t="s">
        <v>235</v>
      </c>
      <c r="C1424" s="124" t="s">
        <v>5</v>
      </c>
      <c r="D1424" s="71">
        <v>36</v>
      </c>
      <c r="E1424" s="123" t="s">
        <v>36</v>
      </c>
      <c r="F1424" s="125" t="s">
        <v>52</v>
      </c>
      <c r="G1424" s="126" t="s">
        <v>2</v>
      </c>
      <c r="H1424" s="73" t="str">
        <f>IF(G1424="","NA",IF(G1424=J1424,"Correct","Incorrect"))</f>
        <v>Correct</v>
      </c>
      <c r="I1424" s="127">
        <v>1.4814814814814814E-3</v>
      </c>
      <c r="J1424" s="125" t="s">
        <v>2</v>
      </c>
      <c r="K1424" s="128"/>
      <c r="L1424" s="76">
        <f>IFERROR(VLOOKUP(F1424,tblAssignWeightsWithDifficultLv[#All],2,FALSE),"")</f>
        <v>4</v>
      </c>
    </row>
    <row r="1425" spans="1:12" x14ac:dyDescent="0.35">
      <c r="A1425" s="122">
        <v>45470.486111111109</v>
      </c>
      <c r="B1425" s="123" t="s">
        <v>235</v>
      </c>
      <c r="C1425" s="124" t="s">
        <v>5</v>
      </c>
      <c r="D1425" s="71">
        <v>37</v>
      </c>
      <c r="E1425" s="123" t="s">
        <v>37</v>
      </c>
      <c r="F1425" s="125" t="s">
        <v>52</v>
      </c>
      <c r="G1425" s="126" t="s">
        <v>0</v>
      </c>
      <c r="H1425" s="73" t="str">
        <f>IF(G1425="","NA",IF(G1425=J1425,"Correct","Incorrect"))</f>
        <v>Incorrect</v>
      </c>
      <c r="I1425" s="127">
        <v>3.414351851851852E-3</v>
      </c>
      <c r="J1425" s="125" t="s">
        <v>4</v>
      </c>
      <c r="K1425" s="128"/>
      <c r="L1425" s="76">
        <f>IFERROR(VLOOKUP(F1425,tblAssignWeightsWithDifficultLv[#All],2,FALSE),"")</f>
        <v>4</v>
      </c>
    </row>
    <row r="1426" spans="1:12" x14ac:dyDescent="0.35">
      <c r="A1426" s="122">
        <v>45470.488275462965</v>
      </c>
      <c r="B1426" s="123" t="s">
        <v>235</v>
      </c>
      <c r="C1426" s="124" t="s">
        <v>5</v>
      </c>
      <c r="D1426" s="71">
        <v>38</v>
      </c>
      <c r="E1426" s="123" t="s">
        <v>37</v>
      </c>
      <c r="F1426" s="125" t="s">
        <v>52</v>
      </c>
      <c r="G1426" s="126" t="s">
        <v>1</v>
      </c>
      <c r="H1426" s="73" t="str">
        <f>IF(G1426="","NA",IF(G1426=J1426,"Correct","Incorrect"))</f>
        <v>Correct</v>
      </c>
      <c r="I1426" s="127">
        <v>1.7013888888888888E-3</v>
      </c>
      <c r="J1426" s="125" t="s">
        <v>1</v>
      </c>
      <c r="K1426" s="128"/>
      <c r="L1426" s="76">
        <f>IFERROR(VLOOKUP(F1426,tblAssignWeightsWithDifficultLv[#All],2,FALSE),"")</f>
        <v>4</v>
      </c>
    </row>
    <row r="1427" spans="1:12" x14ac:dyDescent="0.35">
      <c r="A1427" s="122">
        <v>45470.490173611113</v>
      </c>
      <c r="B1427" s="123" t="s">
        <v>235</v>
      </c>
      <c r="C1427" s="124" t="s">
        <v>5</v>
      </c>
      <c r="D1427" s="71">
        <v>39</v>
      </c>
      <c r="E1427" s="123" t="s">
        <v>41</v>
      </c>
      <c r="F1427" s="125" t="s">
        <v>52</v>
      </c>
      <c r="G1427" s="126" t="s">
        <v>2</v>
      </c>
      <c r="H1427" s="73" t="str">
        <f>IF(G1427="","NA",IF(G1427=J1427,"Correct","Incorrect"))</f>
        <v>Correct</v>
      </c>
      <c r="I1427" s="127">
        <v>1.8981481481481482E-3</v>
      </c>
      <c r="J1427" s="125" t="s">
        <v>2</v>
      </c>
      <c r="K1427" s="128"/>
      <c r="L1427" s="76">
        <f>IFERROR(VLOOKUP(F1427,tblAssignWeightsWithDifficultLv[#All],2,FALSE),"")</f>
        <v>4</v>
      </c>
    </row>
    <row r="1428" spans="1:12" x14ac:dyDescent="0.35">
      <c r="A1428" s="122">
        <v>45470.492303240739</v>
      </c>
      <c r="B1428" s="123" t="s">
        <v>235</v>
      </c>
      <c r="C1428" s="124" t="s">
        <v>5</v>
      </c>
      <c r="D1428" s="71">
        <v>40</v>
      </c>
      <c r="E1428" s="123" t="s">
        <v>39</v>
      </c>
      <c r="F1428" s="125" t="s">
        <v>52</v>
      </c>
      <c r="G1428" s="126" t="s">
        <v>1</v>
      </c>
      <c r="H1428" s="73" t="str">
        <f>IF(G1428="","NA",IF(G1428=J1428,"Correct","Incorrect"))</f>
        <v>Correct</v>
      </c>
      <c r="I1428" s="127">
        <v>2.1296296296296298E-3</v>
      </c>
      <c r="J1428" s="125" t="s">
        <v>1</v>
      </c>
      <c r="K1428" s="128"/>
      <c r="L1428" s="76">
        <f>IFERROR(VLOOKUP(F1428,tblAssignWeightsWithDifficultLv[#All],2,FALSE),"")</f>
        <v>4</v>
      </c>
    </row>
    <row r="1429" spans="1:12" x14ac:dyDescent="0.35">
      <c r="A1429" s="122">
        <v>45470.492743055554</v>
      </c>
      <c r="B1429" s="123" t="s">
        <v>235</v>
      </c>
      <c r="C1429" s="124" t="s">
        <v>5</v>
      </c>
      <c r="D1429" s="71">
        <v>41</v>
      </c>
      <c r="E1429" s="123" t="s">
        <v>36</v>
      </c>
      <c r="F1429" s="125" t="s">
        <v>52</v>
      </c>
      <c r="G1429" s="126" t="s">
        <v>4</v>
      </c>
      <c r="H1429" s="73" t="str">
        <f>IF(G1429="","NA",IF(G1429=J1429,"Correct","Incorrect"))</f>
        <v>Correct</v>
      </c>
      <c r="I1429" s="127">
        <v>4.5138888888888887E-4</v>
      </c>
      <c r="J1429" s="125" t="s">
        <v>4</v>
      </c>
      <c r="K1429" s="128"/>
      <c r="L1429" s="76">
        <f>IFERROR(VLOOKUP(F1429,tblAssignWeightsWithDifficultLv[#All],2,FALSE),"")</f>
        <v>4</v>
      </c>
    </row>
    <row r="1430" spans="1:12" x14ac:dyDescent="0.35">
      <c r="A1430" s="122">
        <v>45470.493414351855</v>
      </c>
      <c r="B1430" s="123" t="s">
        <v>235</v>
      </c>
      <c r="C1430" s="124" t="s">
        <v>5</v>
      </c>
      <c r="D1430" s="71">
        <v>42</v>
      </c>
      <c r="E1430" s="123" t="s">
        <v>36</v>
      </c>
      <c r="F1430" s="125" t="s">
        <v>52</v>
      </c>
      <c r="G1430" s="126" t="s">
        <v>3</v>
      </c>
      <c r="H1430" s="73" t="str">
        <f>IF(G1430="","NA",IF(G1430=J1430,"Correct","Incorrect"))</f>
        <v>Correct</v>
      </c>
      <c r="I1430" s="127">
        <v>6.7129629629629625E-4</v>
      </c>
      <c r="J1430" s="125" t="s">
        <v>3</v>
      </c>
      <c r="K1430" s="128"/>
      <c r="L1430" s="76">
        <f>IFERROR(VLOOKUP(F1430,tblAssignWeightsWithDifficultLv[#All],2,FALSE),"")</f>
        <v>4</v>
      </c>
    </row>
    <row r="1431" spans="1:12" x14ac:dyDescent="0.35">
      <c r="A1431" s="122">
        <v>45470.495567129627</v>
      </c>
      <c r="B1431" s="123" t="s">
        <v>235</v>
      </c>
      <c r="C1431" s="124" t="s">
        <v>5</v>
      </c>
      <c r="D1431" s="71">
        <v>43</v>
      </c>
      <c r="E1431" s="123" t="s">
        <v>37</v>
      </c>
      <c r="F1431" s="125" t="s">
        <v>52</v>
      </c>
      <c r="G1431" s="126" t="s">
        <v>0</v>
      </c>
      <c r="H1431" s="73" t="str">
        <f>IF(G1431="","NA",IF(G1431=J1431,"Correct","Incorrect"))</f>
        <v>Correct</v>
      </c>
      <c r="I1431" s="127">
        <v>2.1527777777777778E-3</v>
      </c>
      <c r="J1431" s="125" t="s">
        <v>0</v>
      </c>
      <c r="K1431" s="128"/>
      <c r="L1431" s="76">
        <f>IFERROR(VLOOKUP(F1431,tblAssignWeightsWithDifficultLv[#All],2,FALSE),"")</f>
        <v>4</v>
      </c>
    </row>
    <row r="1432" spans="1:12" x14ac:dyDescent="0.35">
      <c r="A1432" s="122">
        <v>45470.496886574074</v>
      </c>
      <c r="B1432" s="123" t="s">
        <v>235</v>
      </c>
      <c r="C1432" s="124" t="s">
        <v>5</v>
      </c>
      <c r="D1432" s="71">
        <v>44</v>
      </c>
      <c r="E1432" s="123" t="s">
        <v>36</v>
      </c>
      <c r="F1432" s="125" t="s">
        <v>52</v>
      </c>
      <c r="G1432" s="126" t="s">
        <v>2</v>
      </c>
      <c r="H1432" s="73" t="str">
        <f>IF(G1432="","NA",IF(G1432=J1432,"Correct","Incorrect"))</f>
        <v>Correct</v>
      </c>
      <c r="I1432" s="127">
        <v>1.3194444444444445E-3</v>
      </c>
      <c r="J1432" s="125" t="s">
        <v>2</v>
      </c>
      <c r="K1432" s="128"/>
      <c r="L1432" s="76">
        <f>IFERROR(VLOOKUP(F1432,tblAssignWeightsWithDifficultLv[#All],2,FALSE),"")</f>
        <v>4</v>
      </c>
    </row>
    <row r="1433" spans="1:12" x14ac:dyDescent="0.35">
      <c r="A1433" s="122">
        <v>45470.497997685183</v>
      </c>
      <c r="B1433" s="123" t="s">
        <v>235</v>
      </c>
      <c r="C1433" s="124" t="s">
        <v>5</v>
      </c>
      <c r="D1433" s="71">
        <v>45</v>
      </c>
      <c r="E1433" s="123" t="s">
        <v>36</v>
      </c>
      <c r="F1433" s="125" t="s">
        <v>52</v>
      </c>
      <c r="G1433" s="126" t="s">
        <v>4</v>
      </c>
      <c r="H1433" s="73" t="str">
        <f>IF(G1433="","NA",IF(G1433=J1433,"Correct","Incorrect"))</f>
        <v>Correct</v>
      </c>
      <c r="I1433" s="127">
        <v>1.1111111111111111E-3</v>
      </c>
      <c r="J1433" s="125" t="s">
        <v>4</v>
      </c>
      <c r="K1433" s="128"/>
      <c r="L1433" s="76">
        <f>IFERROR(VLOOKUP(F1433,tblAssignWeightsWithDifficultLv[#All],2,FALSE),"")</f>
        <v>4</v>
      </c>
    </row>
    <row r="1434" spans="1:12" x14ac:dyDescent="0.35">
      <c r="A1434" s="122">
        <v>45470.510138888887</v>
      </c>
      <c r="B1434" s="123" t="s">
        <v>235</v>
      </c>
      <c r="C1434" s="124" t="s">
        <v>5</v>
      </c>
      <c r="D1434" s="71">
        <v>46</v>
      </c>
      <c r="E1434" s="123" t="s">
        <v>35</v>
      </c>
      <c r="F1434" s="125" t="s">
        <v>52</v>
      </c>
      <c r="G1434" s="126" t="s">
        <v>3</v>
      </c>
      <c r="H1434" s="73" t="str">
        <f>IF(G1434="","NA",IF(G1434=J1434,"Correct","Incorrect"))</f>
        <v>Incorrect</v>
      </c>
      <c r="I1434" s="127">
        <v>2.2685185185185187E-3</v>
      </c>
      <c r="J1434" s="125" t="s">
        <v>0</v>
      </c>
      <c r="K1434" s="128"/>
      <c r="L1434" s="76">
        <f>IFERROR(VLOOKUP(F1434,tblAssignWeightsWithDifficultLv[#All],2,FALSE),"")</f>
        <v>4</v>
      </c>
    </row>
    <row r="1435" spans="1:12" x14ac:dyDescent="0.35">
      <c r="A1435" s="122">
        <v>45470.510949074072</v>
      </c>
      <c r="B1435" s="123" t="s">
        <v>235</v>
      </c>
      <c r="C1435" s="124" t="s">
        <v>5</v>
      </c>
      <c r="D1435" s="71">
        <v>47</v>
      </c>
      <c r="E1435" s="123" t="s">
        <v>39</v>
      </c>
      <c r="F1435" s="125" t="s">
        <v>52</v>
      </c>
      <c r="G1435" s="126" t="s">
        <v>0</v>
      </c>
      <c r="H1435" s="73" t="str">
        <f>IF(G1435="","NA",IF(G1435=J1435,"Correct","Incorrect"))</f>
        <v>Correct</v>
      </c>
      <c r="I1435" s="127">
        <v>8.2175925925925927E-4</v>
      </c>
      <c r="J1435" s="125" t="s">
        <v>0</v>
      </c>
      <c r="K1435" s="128"/>
      <c r="L1435" s="76">
        <f>IFERROR(VLOOKUP(F1435,tblAssignWeightsWithDifficultLv[#All],2,FALSE),"")</f>
        <v>4</v>
      </c>
    </row>
    <row r="1436" spans="1:12" x14ac:dyDescent="0.35">
      <c r="A1436" s="122">
        <v>45470.512025462966</v>
      </c>
      <c r="B1436" s="123" t="s">
        <v>235</v>
      </c>
      <c r="C1436" s="124" t="s">
        <v>5</v>
      </c>
      <c r="D1436" s="71">
        <v>48</v>
      </c>
      <c r="E1436" s="123" t="s">
        <v>36</v>
      </c>
      <c r="F1436" s="125" t="s">
        <v>52</v>
      </c>
      <c r="G1436" s="126" t="s">
        <v>4</v>
      </c>
      <c r="H1436" s="73" t="str">
        <f>IF(G1436="","NA",IF(G1436=J1436,"Correct","Incorrect"))</f>
        <v>Correct</v>
      </c>
      <c r="I1436" s="127">
        <v>1.0648148148148149E-3</v>
      </c>
      <c r="J1436" s="125" t="s">
        <v>4</v>
      </c>
      <c r="K1436" s="128"/>
      <c r="L1436" s="76">
        <f>IFERROR(VLOOKUP(F1436,tblAssignWeightsWithDifficultLv[#All],2,FALSE),"")</f>
        <v>4</v>
      </c>
    </row>
    <row r="1437" spans="1:12" x14ac:dyDescent="0.35">
      <c r="A1437" s="122">
        <v>45470.512881944444</v>
      </c>
      <c r="B1437" s="123" t="s">
        <v>235</v>
      </c>
      <c r="C1437" s="124" t="s">
        <v>5</v>
      </c>
      <c r="D1437" s="71">
        <v>49</v>
      </c>
      <c r="E1437" s="123" t="s">
        <v>39</v>
      </c>
      <c r="F1437" s="125" t="s">
        <v>52</v>
      </c>
      <c r="G1437" s="126" t="s">
        <v>3</v>
      </c>
      <c r="H1437" s="73" t="str">
        <f>IF(G1437="","NA",IF(G1437=J1437,"Correct","Incorrect"))</f>
        <v>Incorrect</v>
      </c>
      <c r="I1437" s="127">
        <v>8.564814814814815E-4</v>
      </c>
      <c r="J1437" s="125" t="s">
        <v>1</v>
      </c>
      <c r="K1437" s="128"/>
      <c r="L1437" s="76">
        <f>IFERROR(VLOOKUP(F1437,tblAssignWeightsWithDifficultLv[#All],2,FALSE),"")</f>
        <v>4</v>
      </c>
    </row>
    <row r="1438" spans="1:12" x14ac:dyDescent="0.35">
      <c r="A1438" s="122">
        <v>45470.515625</v>
      </c>
      <c r="B1438" s="123" t="s">
        <v>235</v>
      </c>
      <c r="C1438" s="124" t="s">
        <v>5</v>
      </c>
      <c r="D1438" s="71">
        <v>50</v>
      </c>
      <c r="E1438" s="123" t="s">
        <v>35</v>
      </c>
      <c r="F1438" s="125" t="s">
        <v>52</v>
      </c>
      <c r="G1438" s="126" t="s">
        <v>1</v>
      </c>
      <c r="H1438" s="73" t="str">
        <f>IF(G1438="","NA",IF(G1438=J1438,"Correct","Incorrect"))</f>
        <v>Correct</v>
      </c>
      <c r="I1438" s="127">
        <v>2.2916666666666667E-3</v>
      </c>
      <c r="J1438" s="125" t="s">
        <v>1</v>
      </c>
      <c r="K1438" s="128"/>
      <c r="L1438" s="76">
        <f>IFERROR(VLOOKUP(F1438,tblAssignWeightsWithDifficultLv[#All],2,FALSE),"")</f>
        <v>4</v>
      </c>
    </row>
    <row r="1439" spans="1:12" x14ac:dyDescent="0.35">
      <c r="A1439" s="122">
        <v>45470.518287037034</v>
      </c>
      <c r="B1439" s="123" t="s">
        <v>235</v>
      </c>
      <c r="C1439" s="124" t="s">
        <v>5</v>
      </c>
      <c r="D1439" s="71">
        <v>51</v>
      </c>
      <c r="E1439" s="123" t="s">
        <v>36</v>
      </c>
      <c r="F1439" s="125" t="s">
        <v>52</v>
      </c>
      <c r="G1439" s="126" t="s">
        <v>1</v>
      </c>
      <c r="H1439" s="73" t="str">
        <f>IF(G1439="","NA",IF(G1439=J1439,"Correct","Incorrect"))</f>
        <v>Incorrect</v>
      </c>
      <c r="I1439" s="127">
        <v>2.4537037037037036E-3</v>
      </c>
      <c r="J1439" s="125" t="s">
        <v>4</v>
      </c>
      <c r="K1439" s="128"/>
      <c r="L1439" s="76">
        <f>IFERROR(VLOOKUP(F1439,tblAssignWeightsWithDifficultLv[#All],2,FALSE),"")</f>
        <v>4</v>
      </c>
    </row>
    <row r="1440" spans="1:12" x14ac:dyDescent="0.35">
      <c r="A1440" s="122">
        <v>45470.519062500003</v>
      </c>
      <c r="B1440" s="123" t="s">
        <v>235</v>
      </c>
      <c r="C1440" s="124" t="s">
        <v>5</v>
      </c>
      <c r="D1440" s="71">
        <v>52</v>
      </c>
      <c r="E1440" s="123" t="s">
        <v>36</v>
      </c>
      <c r="F1440" s="125" t="s">
        <v>52</v>
      </c>
      <c r="G1440" s="126" t="s">
        <v>0</v>
      </c>
      <c r="H1440" s="73" t="str">
        <f>IF(G1440="","NA",IF(G1440=J1440,"Correct","Incorrect"))</f>
        <v>Correct</v>
      </c>
      <c r="I1440" s="127">
        <v>7.7546296296296293E-4</v>
      </c>
      <c r="J1440" s="125" t="s">
        <v>0</v>
      </c>
      <c r="K1440" s="128"/>
      <c r="L1440" s="76">
        <f>IFERROR(VLOOKUP(F1440,tblAssignWeightsWithDifficultLv[#All],2,FALSE),"")</f>
        <v>4</v>
      </c>
    </row>
    <row r="1441" spans="1:12" x14ac:dyDescent="0.35">
      <c r="A1441" s="122">
        <v>45474.492361111108</v>
      </c>
      <c r="B1441" s="129" t="s">
        <v>248</v>
      </c>
      <c r="C1441" s="124" t="s">
        <v>6</v>
      </c>
      <c r="D1441" s="133" t="s">
        <v>135</v>
      </c>
      <c r="E1441" s="123" t="s">
        <v>82</v>
      </c>
      <c r="F1441" s="125" t="s">
        <v>53</v>
      </c>
      <c r="G1441" s="126" t="s">
        <v>1</v>
      </c>
      <c r="H1441" s="73" t="str">
        <f>IF(G1441="","NA",IF(G1441=J1441,"Correct","Incorrect"))</f>
        <v>Incorrect</v>
      </c>
      <c r="I1441" s="127">
        <v>2.5694444444444445E-3</v>
      </c>
      <c r="J1441" s="125" t="s">
        <v>4</v>
      </c>
      <c r="K1441" s="128"/>
      <c r="L1441" s="76">
        <f>IFERROR(VLOOKUP(F1441,tblAssignWeightsWithDifficultLv[#All],2,FALSE),"")</f>
        <v>6</v>
      </c>
    </row>
    <row r="1442" spans="1:12" x14ac:dyDescent="0.35">
      <c r="A1442" s="122">
        <v>45474.494444444441</v>
      </c>
      <c r="B1442" s="129" t="s">
        <v>248</v>
      </c>
      <c r="C1442" s="124" t="s">
        <v>6</v>
      </c>
      <c r="D1442" s="133" t="s">
        <v>135</v>
      </c>
      <c r="E1442" s="123" t="s">
        <v>82</v>
      </c>
      <c r="F1442" s="125" t="s">
        <v>52</v>
      </c>
      <c r="G1442" s="126" t="s">
        <v>0</v>
      </c>
      <c r="H1442" s="73" t="str">
        <f>IF(G1442="","NA",IF(G1442=J1442,"Correct","Incorrect"))</f>
        <v>Correct</v>
      </c>
      <c r="I1442" s="127">
        <v>1.3657407407407407E-3</v>
      </c>
      <c r="J1442" s="125" t="s">
        <v>0</v>
      </c>
      <c r="K1442" s="128"/>
      <c r="L1442" s="76">
        <f>IFERROR(VLOOKUP(F1442,tblAssignWeightsWithDifficultLv[#All],2,FALSE),"")</f>
        <v>4</v>
      </c>
    </row>
    <row r="1443" spans="1:12" x14ac:dyDescent="0.35">
      <c r="A1443" s="122">
        <v>45474.495833333334</v>
      </c>
      <c r="B1443" s="129" t="s">
        <v>248</v>
      </c>
      <c r="C1443" s="124" t="s">
        <v>6</v>
      </c>
      <c r="D1443" s="133" t="s">
        <v>135</v>
      </c>
      <c r="E1443" s="123" t="s">
        <v>82</v>
      </c>
      <c r="F1443" s="125" t="s">
        <v>51</v>
      </c>
      <c r="G1443" s="126" t="s">
        <v>4</v>
      </c>
      <c r="H1443" s="73" t="str">
        <f>IF(G1443="","NA",IF(G1443=J1443,"Correct","Incorrect"))</f>
        <v>Correct</v>
      </c>
      <c r="I1443" s="127">
        <v>1.5162037037037036E-3</v>
      </c>
      <c r="J1443" s="125" t="s">
        <v>4</v>
      </c>
      <c r="K1443" s="128"/>
      <c r="L1443" s="76">
        <f>IFERROR(VLOOKUP(F1443,tblAssignWeightsWithDifficultLv[#All],2,FALSE),"")</f>
        <v>2</v>
      </c>
    </row>
    <row r="1444" spans="1:12" x14ac:dyDescent="0.35">
      <c r="A1444" s="122">
        <v>45474.49722222222</v>
      </c>
      <c r="B1444" s="129" t="s">
        <v>248</v>
      </c>
      <c r="C1444" s="124" t="s">
        <v>6</v>
      </c>
      <c r="D1444" s="133" t="s">
        <v>135</v>
      </c>
      <c r="E1444" s="123" t="s">
        <v>82</v>
      </c>
      <c r="F1444" s="125" t="s">
        <v>51</v>
      </c>
      <c r="G1444" s="126" t="s">
        <v>3</v>
      </c>
      <c r="H1444" s="73" t="str">
        <f>IF(G1444="","NA",IF(G1444=J1444,"Correct","Incorrect"))</f>
        <v>Correct</v>
      </c>
      <c r="I1444" s="127">
        <v>9.1435185185185185E-4</v>
      </c>
      <c r="J1444" s="125" t="s">
        <v>3</v>
      </c>
      <c r="K1444" s="128"/>
      <c r="L1444" s="76">
        <f>IFERROR(VLOOKUP(F1444,tblAssignWeightsWithDifficultLv[#All],2,FALSE),"")</f>
        <v>2</v>
      </c>
    </row>
    <row r="1445" spans="1:12" x14ac:dyDescent="0.35">
      <c r="A1445" s="122">
        <v>45474.499305555553</v>
      </c>
      <c r="B1445" s="129" t="s">
        <v>248</v>
      </c>
      <c r="C1445" s="124" t="s">
        <v>6</v>
      </c>
      <c r="D1445" s="133" t="s">
        <v>135</v>
      </c>
      <c r="E1445" s="123" t="s">
        <v>82</v>
      </c>
      <c r="F1445" s="125" t="s">
        <v>52</v>
      </c>
      <c r="G1445" s="126" t="s">
        <v>2</v>
      </c>
      <c r="H1445" s="73" t="str">
        <f>IF(G1445="","NA",IF(G1445=J1445,"Correct","Incorrect"))</f>
        <v>Correct</v>
      </c>
      <c r="I1445" s="127">
        <v>2.0833333333333333E-3</v>
      </c>
      <c r="J1445" s="125" t="s">
        <v>2</v>
      </c>
      <c r="K1445" s="128"/>
      <c r="L1445" s="76">
        <f>IFERROR(VLOOKUP(F1445,tblAssignWeightsWithDifficultLv[#All],2,FALSE),"")</f>
        <v>4</v>
      </c>
    </row>
    <row r="1446" spans="1:12" x14ac:dyDescent="0.35">
      <c r="A1446" s="122">
        <v>45474.5</v>
      </c>
      <c r="B1446" s="129" t="s">
        <v>248</v>
      </c>
      <c r="C1446" s="124" t="s">
        <v>6</v>
      </c>
      <c r="D1446" s="133" t="s">
        <v>135</v>
      </c>
      <c r="E1446" s="123" t="s">
        <v>82</v>
      </c>
      <c r="F1446" s="125" t="s">
        <v>52</v>
      </c>
      <c r="G1446" s="126" t="s">
        <v>2</v>
      </c>
      <c r="H1446" s="73" t="str">
        <f>IF(G1446="","NA",IF(G1446=J1446,"Correct","Incorrect"))</f>
        <v>Correct</v>
      </c>
      <c r="I1446" s="127">
        <v>1.1226851851851851E-3</v>
      </c>
      <c r="J1446" s="125" t="s">
        <v>2</v>
      </c>
      <c r="K1446" s="128"/>
      <c r="L1446" s="76">
        <f>IFERROR(VLOOKUP(F1446,tblAssignWeightsWithDifficultLv[#All],2,FALSE),"")</f>
        <v>4</v>
      </c>
    </row>
    <row r="1447" spans="1:12" x14ac:dyDescent="0.35">
      <c r="A1447" s="122">
        <v>45474.502083333333</v>
      </c>
      <c r="B1447" s="129" t="s">
        <v>248</v>
      </c>
      <c r="C1447" s="124" t="s">
        <v>6</v>
      </c>
      <c r="D1447" s="133" t="s">
        <v>135</v>
      </c>
      <c r="E1447" s="123" t="s">
        <v>82</v>
      </c>
      <c r="F1447" s="125" t="s">
        <v>52</v>
      </c>
      <c r="G1447" s="126" t="s">
        <v>1</v>
      </c>
      <c r="H1447" s="73" t="str">
        <f>IF(G1447="","NA",IF(G1447=J1447,"Correct","Incorrect"))</f>
        <v>Correct</v>
      </c>
      <c r="I1447" s="127">
        <v>1.8749999999999999E-3</v>
      </c>
      <c r="J1447" s="125" t="s">
        <v>1</v>
      </c>
      <c r="K1447" s="128"/>
      <c r="L1447" s="76">
        <f>IFERROR(VLOOKUP(F1447,tblAssignWeightsWithDifficultLv[#All],2,FALSE),"")</f>
        <v>4</v>
      </c>
    </row>
    <row r="1448" spans="1:12" x14ac:dyDescent="0.35">
      <c r="A1448" s="122">
        <v>45474.503472222219</v>
      </c>
      <c r="B1448" s="129" t="s">
        <v>248</v>
      </c>
      <c r="C1448" s="124" t="s">
        <v>6</v>
      </c>
      <c r="D1448" s="133" t="s">
        <v>135</v>
      </c>
      <c r="E1448" s="123" t="s">
        <v>82</v>
      </c>
      <c r="F1448" s="125" t="s">
        <v>53</v>
      </c>
      <c r="G1448" s="126" t="s">
        <v>2</v>
      </c>
      <c r="H1448" s="73" t="str">
        <f>IF(G1448="","NA",IF(G1448=J1448,"Correct","Incorrect"))</f>
        <v>Incorrect</v>
      </c>
      <c r="I1448" s="127">
        <v>1.4351851851851852E-3</v>
      </c>
      <c r="J1448" s="125" t="s">
        <v>3</v>
      </c>
      <c r="K1448" s="128"/>
      <c r="L1448" s="76">
        <f>IFERROR(VLOOKUP(F1448,tblAssignWeightsWithDifficultLv[#All],2,FALSE),"")</f>
        <v>6</v>
      </c>
    </row>
    <row r="1449" spans="1:12" x14ac:dyDescent="0.35">
      <c r="A1449" s="122">
        <v>45474.506249999999</v>
      </c>
      <c r="B1449" s="129" t="s">
        <v>248</v>
      </c>
      <c r="C1449" s="124" t="s">
        <v>6</v>
      </c>
      <c r="D1449" s="133" t="s">
        <v>135</v>
      </c>
      <c r="E1449" s="123" t="s">
        <v>82</v>
      </c>
      <c r="F1449" s="125" t="s">
        <v>51</v>
      </c>
      <c r="G1449" s="126" t="s">
        <v>2</v>
      </c>
      <c r="H1449" s="73" t="str">
        <f>IF(G1449="","NA",IF(G1449=J1449,"Correct","Incorrect"))</f>
        <v>Correct</v>
      </c>
      <c r="I1449" s="127">
        <v>2.0138888888888888E-3</v>
      </c>
      <c r="J1449" s="125" t="s">
        <v>2</v>
      </c>
      <c r="K1449" s="128"/>
      <c r="L1449" s="76">
        <f>IFERROR(VLOOKUP(F1449,tblAssignWeightsWithDifficultLv[#All],2,FALSE),"")</f>
        <v>2</v>
      </c>
    </row>
    <row r="1450" spans="1:12" x14ac:dyDescent="0.35">
      <c r="A1450" s="122">
        <v>45474.507638888892</v>
      </c>
      <c r="B1450" s="129" t="s">
        <v>248</v>
      </c>
      <c r="C1450" s="124" t="s">
        <v>6</v>
      </c>
      <c r="D1450" s="133" t="s">
        <v>135</v>
      </c>
      <c r="E1450" s="123" t="s">
        <v>82</v>
      </c>
      <c r="F1450" s="125" t="s">
        <v>51</v>
      </c>
      <c r="G1450" s="126" t="s">
        <v>0</v>
      </c>
      <c r="H1450" s="73" t="str">
        <f>IF(G1450="","NA",IF(G1450=J1450,"Correct","Incorrect"))</f>
        <v>Correct</v>
      </c>
      <c r="I1450" s="127">
        <v>1.3078703703703703E-3</v>
      </c>
      <c r="J1450" s="125" t="s">
        <v>0</v>
      </c>
      <c r="K1450" s="128"/>
      <c r="L1450" s="76">
        <f>IFERROR(VLOOKUP(F1450,tblAssignWeightsWithDifficultLv[#All],2,FALSE),"")</f>
        <v>2</v>
      </c>
    </row>
    <row r="1451" spans="1:12" x14ac:dyDescent="0.35">
      <c r="A1451" s="122">
        <v>45474.646469907406</v>
      </c>
      <c r="B1451" s="123" t="s">
        <v>235</v>
      </c>
      <c r="C1451" s="124" t="s">
        <v>6</v>
      </c>
      <c r="D1451" s="125">
        <v>127</v>
      </c>
      <c r="E1451" s="123" t="s">
        <v>97</v>
      </c>
      <c r="F1451" s="125" t="s">
        <v>51</v>
      </c>
      <c r="G1451" s="126" t="s">
        <v>2</v>
      </c>
      <c r="H1451" s="73" t="str">
        <f>IF(G1451="","NA",IF(G1451=J1451,"Correct","Incorrect"))</f>
        <v>Correct</v>
      </c>
      <c r="I1451" s="127">
        <v>1.2962962962962963E-3</v>
      </c>
      <c r="J1451" s="125" t="s">
        <v>2</v>
      </c>
      <c r="K1451" s="128"/>
      <c r="L1451" s="76">
        <f>IFERROR(VLOOKUP(F1451,tblAssignWeightsWithDifficultLv[#All],2,FALSE),"")</f>
        <v>2</v>
      </c>
    </row>
    <row r="1452" spans="1:12" x14ac:dyDescent="0.35">
      <c r="A1452" s="122">
        <v>45474.647291666668</v>
      </c>
      <c r="B1452" s="123" t="s">
        <v>235</v>
      </c>
      <c r="C1452" s="124" t="s">
        <v>6</v>
      </c>
      <c r="D1452" s="125">
        <v>128</v>
      </c>
      <c r="E1452" s="123" t="s">
        <v>84</v>
      </c>
      <c r="F1452" s="125" t="s">
        <v>51</v>
      </c>
      <c r="G1452" s="126" t="s">
        <v>1</v>
      </c>
      <c r="H1452" s="73" t="str">
        <f>IF(G1452="","NA",IF(G1452=J1452,"Correct","Incorrect"))</f>
        <v>Correct</v>
      </c>
      <c r="I1452" s="127">
        <v>8.1018518518518516E-4</v>
      </c>
      <c r="J1452" s="125" t="s">
        <v>1</v>
      </c>
      <c r="K1452" s="128"/>
      <c r="L1452" s="76">
        <f>IFERROR(VLOOKUP(F1452,tblAssignWeightsWithDifficultLv[#All],2,FALSE),"")</f>
        <v>2</v>
      </c>
    </row>
    <row r="1453" spans="1:12" x14ac:dyDescent="0.35">
      <c r="A1453" s="122">
        <v>45474.648460648146</v>
      </c>
      <c r="B1453" s="123" t="s">
        <v>235</v>
      </c>
      <c r="C1453" s="124" t="s">
        <v>6</v>
      </c>
      <c r="D1453" s="125">
        <v>129</v>
      </c>
      <c r="E1453" s="123" t="s">
        <v>90</v>
      </c>
      <c r="F1453" s="125" t="s">
        <v>51</v>
      </c>
      <c r="G1453" s="126" t="s">
        <v>1</v>
      </c>
      <c r="H1453" s="73" t="str">
        <f>IF(G1453="","NA",IF(G1453=J1453,"Correct","Incorrect"))</f>
        <v>Correct</v>
      </c>
      <c r="I1453" s="127">
        <v>1.1805555555555556E-3</v>
      </c>
      <c r="J1453" s="125" t="s">
        <v>1</v>
      </c>
      <c r="K1453" s="128"/>
      <c r="L1453" s="76">
        <f>IFERROR(VLOOKUP(F1453,tblAssignWeightsWithDifficultLv[#All],2,FALSE),"")</f>
        <v>2</v>
      </c>
    </row>
    <row r="1454" spans="1:12" x14ac:dyDescent="0.35">
      <c r="A1454" s="122">
        <v>45474.649780092594</v>
      </c>
      <c r="B1454" s="123" t="s">
        <v>235</v>
      </c>
      <c r="C1454" s="124" t="s">
        <v>6</v>
      </c>
      <c r="D1454" s="125">
        <v>130</v>
      </c>
      <c r="E1454" s="123" t="s">
        <v>84</v>
      </c>
      <c r="F1454" s="125" t="s">
        <v>51</v>
      </c>
      <c r="G1454" s="126" t="s">
        <v>4</v>
      </c>
      <c r="H1454" s="73" t="str">
        <f>IF(G1454="","NA",IF(G1454=J1454,"Correct","Incorrect"))</f>
        <v>Correct</v>
      </c>
      <c r="I1454" s="127">
        <v>1.3194444444444445E-3</v>
      </c>
      <c r="J1454" s="125" t="s">
        <v>4</v>
      </c>
      <c r="K1454" s="128"/>
      <c r="L1454" s="76">
        <f>IFERROR(VLOOKUP(F1454,tblAssignWeightsWithDifficultLv[#All],2,FALSE),"")</f>
        <v>2</v>
      </c>
    </row>
    <row r="1455" spans="1:12" x14ac:dyDescent="0.35">
      <c r="A1455" s="122">
        <v>45474.651053240741</v>
      </c>
      <c r="B1455" s="123" t="s">
        <v>235</v>
      </c>
      <c r="C1455" s="124" t="s">
        <v>6</v>
      </c>
      <c r="D1455" s="125">
        <v>131</v>
      </c>
      <c r="E1455" s="123" t="s">
        <v>84</v>
      </c>
      <c r="F1455" s="125" t="s">
        <v>51</v>
      </c>
      <c r="G1455" s="126" t="s">
        <v>1</v>
      </c>
      <c r="H1455" s="73" t="str">
        <f>IF(G1455="","NA",IF(G1455=J1455,"Correct","Incorrect"))</f>
        <v>Correct</v>
      </c>
      <c r="I1455" s="127">
        <v>1.2731481481481483E-3</v>
      </c>
      <c r="J1455" s="125" t="s">
        <v>1</v>
      </c>
      <c r="K1455" s="128"/>
      <c r="L1455" s="76">
        <f>IFERROR(VLOOKUP(F1455,tblAssignWeightsWithDifficultLv[#All],2,FALSE),"")</f>
        <v>2</v>
      </c>
    </row>
    <row r="1456" spans="1:12" x14ac:dyDescent="0.35">
      <c r="A1456" s="122">
        <v>45474.652002314811</v>
      </c>
      <c r="B1456" s="123" t="s">
        <v>235</v>
      </c>
      <c r="C1456" s="124" t="s">
        <v>6</v>
      </c>
      <c r="D1456" s="125">
        <v>132</v>
      </c>
      <c r="E1456" s="123" t="s">
        <v>94</v>
      </c>
      <c r="F1456" s="125" t="s">
        <v>51</v>
      </c>
      <c r="G1456" s="126" t="s">
        <v>4</v>
      </c>
      <c r="H1456" s="73" t="str">
        <f>IF(G1456="","NA",IF(G1456=J1456,"Correct","Incorrect"))</f>
        <v>Correct</v>
      </c>
      <c r="I1456" s="127">
        <v>9.4907407407407408E-4</v>
      </c>
      <c r="J1456" s="125" t="s">
        <v>4</v>
      </c>
      <c r="K1456" s="128"/>
      <c r="L1456" s="76">
        <f>IFERROR(VLOOKUP(F1456,tblAssignWeightsWithDifficultLv[#All],2,FALSE),"")</f>
        <v>2</v>
      </c>
    </row>
    <row r="1457" spans="1:12" x14ac:dyDescent="0.35">
      <c r="A1457" s="122">
        <v>45474.653506944444</v>
      </c>
      <c r="B1457" s="123" t="s">
        <v>235</v>
      </c>
      <c r="C1457" s="124" t="s">
        <v>6</v>
      </c>
      <c r="D1457" s="125">
        <v>133</v>
      </c>
      <c r="E1457" s="123" t="s">
        <v>82</v>
      </c>
      <c r="F1457" s="125" t="s">
        <v>51</v>
      </c>
      <c r="G1457" s="126" t="s">
        <v>4</v>
      </c>
      <c r="H1457" s="73" t="str">
        <f>IF(G1457="","NA",IF(G1457=J1457,"Correct","Incorrect"))</f>
        <v>Correct</v>
      </c>
      <c r="I1457" s="127">
        <v>1.5046296296296296E-3</v>
      </c>
      <c r="J1457" s="125" t="s">
        <v>4</v>
      </c>
      <c r="K1457" s="128"/>
      <c r="L1457" s="76">
        <f>IFERROR(VLOOKUP(F1457,tblAssignWeightsWithDifficultLv[#All],2,FALSE),"")</f>
        <v>2</v>
      </c>
    </row>
    <row r="1458" spans="1:12" x14ac:dyDescent="0.35">
      <c r="A1458" s="122">
        <v>45474.654710648145</v>
      </c>
      <c r="B1458" s="123" t="s">
        <v>235</v>
      </c>
      <c r="C1458" s="124" t="s">
        <v>6</v>
      </c>
      <c r="D1458" s="125">
        <v>134</v>
      </c>
      <c r="E1458" s="123" t="s">
        <v>84</v>
      </c>
      <c r="F1458" s="125" t="s">
        <v>51</v>
      </c>
      <c r="G1458" s="126" t="s">
        <v>0</v>
      </c>
      <c r="H1458" s="73" t="str">
        <f>IF(G1458="","NA",IF(G1458=J1458,"Correct","Incorrect"))</f>
        <v>Correct</v>
      </c>
      <c r="I1458" s="127">
        <v>1.2037037037037038E-3</v>
      </c>
      <c r="J1458" s="125" t="s">
        <v>0</v>
      </c>
      <c r="K1458" s="128"/>
      <c r="L1458" s="76">
        <f>IFERROR(VLOOKUP(F1458,tblAssignWeightsWithDifficultLv[#All],2,FALSE),"")</f>
        <v>2</v>
      </c>
    </row>
    <row r="1459" spans="1:12" x14ac:dyDescent="0.35">
      <c r="A1459" s="122">
        <v>45474.655891203707</v>
      </c>
      <c r="B1459" s="123" t="s">
        <v>235</v>
      </c>
      <c r="C1459" s="124" t="s">
        <v>6</v>
      </c>
      <c r="D1459" s="125">
        <v>135</v>
      </c>
      <c r="E1459" s="123" t="s">
        <v>81</v>
      </c>
      <c r="F1459" s="125" t="s">
        <v>51</v>
      </c>
      <c r="G1459" s="126" t="s">
        <v>0</v>
      </c>
      <c r="H1459" s="73" t="str">
        <f>IF(G1459="","NA",IF(G1459=J1459,"Correct","Incorrect"))</f>
        <v>Correct</v>
      </c>
      <c r="I1459" s="127">
        <v>1.1805555555555556E-3</v>
      </c>
      <c r="J1459" s="125" t="s">
        <v>0</v>
      </c>
      <c r="K1459" s="128"/>
      <c r="L1459" s="76">
        <f>IFERROR(VLOOKUP(F1459,tblAssignWeightsWithDifficultLv[#All],2,FALSE),"")</f>
        <v>2</v>
      </c>
    </row>
    <row r="1460" spans="1:12" x14ac:dyDescent="0.35">
      <c r="A1460" s="122">
        <v>45474.657013888886</v>
      </c>
      <c r="B1460" s="123" t="s">
        <v>235</v>
      </c>
      <c r="C1460" s="124" t="s">
        <v>6</v>
      </c>
      <c r="D1460" s="125">
        <v>136</v>
      </c>
      <c r="E1460" s="123" t="s">
        <v>85</v>
      </c>
      <c r="F1460" s="125" t="s">
        <v>51</v>
      </c>
      <c r="G1460" s="126" t="s">
        <v>0</v>
      </c>
      <c r="H1460" s="73" t="str">
        <f>IF(G1460="","NA",IF(G1460=J1460,"Correct","Incorrect"))</f>
        <v>Incorrect</v>
      </c>
      <c r="I1460" s="127">
        <v>1.1342592592592593E-3</v>
      </c>
      <c r="J1460" s="125" t="s">
        <v>2</v>
      </c>
      <c r="K1460" s="128"/>
      <c r="L1460" s="76">
        <f>IFERROR(VLOOKUP(F1460,tblAssignWeightsWithDifficultLv[#All],2,FALSE),"")</f>
        <v>2</v>
      </c>
    </row>
    <row r="1461" spans="1:12" x14ac:dyDescent="0.35">
      <c r="A1461" s="122">
        <v>45474.658912037034</v>
      </c>
      <c r="B1461" s="123" t="s">
        <v>235</v>
      </c>
      <c r="C1461" s="124" t="s">
        <v>6</v>
      </c>
      <c r="D1461" s="125">
        <v>137</v>
      </c>
      <c r="E1461" s="123" t="s">
        <v>96</v>
      </c>
      <c r="F1461" s="125" t="s">
        <v>51</v>
      </c>
      <c r="G1461" s="126" t="s">
        <v>4</v>
      </c>
      <c r="H1461" s="73" t="str">
        <f>IF(G1461="","NA",IF(G1461=J1461,"Correct","Incorrect"))</f>
        <v>Correct</v>
      </c>
      <c r="I1461" s="127">
        <v>1.2152777777777778E-3</v>
      </c>
      <c r="J1461" s="125" t="s">
        <v>4</v>
      </c>
      <c r="K1461" s="128"/>
      <c r="L1461" s="76">
        <f>IFERROR(VLOOKUP(F1461,tblAssignWeightsWithDifficultLv[#All],2,FALSE),"")</f>
        <v>2</v>
      </c>
    </row>
    <row r="1462" spans="1:12" x14ac:dyDescent="0.35">
      <c r="A1462" s="122">
        <v>45474.659988425927</v>
      </c>
      <c r="B1462" s="123" t="s">
        <v>235</v>
      </c>
      <c r="C1462" s="124" t="s">
        <v>6</v>
      </c>
      <c r="D1462" s="125">
        <v>138</v>
      </c>
      <c r="E1462" s="123" t="s">
        <v>87</v>
      </c>
      <c r="F1462" s="125" t="s">
        <v>51</v>
      </c>
      <c r="G1462" s="126" t="s">
        <v>4</v>
      </c>
      <c r="H1462" s="73" t="str">
        <f>IF(G1462="","NA",IF(G1462=J1462,"Correct","Incorrect"))</f>
        <v>Correct</v>
      </c>
      <c r="I1462" s="127">
        <v>1.0763888888888889E-3</v>
      </c>
      <c r="J1462" s="125" t="s">
        <v>4</v>
      </c>
      <c r="K1462" s="128"/>
      <c r="L1462" s="76">
        <f>IFERROR(VLOOKUP(F1462,tblAssignWeightsWithDifficultLv[#All],2,FALSE),"")</f>
        <v>2</v>
      </c>
    </row>
    <row r="1463" spans="1:12" x14ac:dyDescent="0.35">
      <c r="A1463" s="122">
        <v>45474.661666666667</v>
      </c>
      <c r="B1463" s="123" t="s">
        <v>235</v>
      </c>
      <c r="C1463" s="124" t="s">
        <v>6</v>
      </c>
      <c r="D1463" s="125">
        <v>139</v>
      </c>
      <c r="E1463" s="123" t="s">
        <v>85</v>
      </c>
      <c r="F1463" s="125" t="s">
        <v>51</v>
      </c>
      <c r="G1463" s="126" t="s">
        <v>0</v>
      </c>
      <c r="H1463" s="73" t="str">
        <f>IF(G1463="","NA",IF(G1463=J1463,"Correct","Incorrect"))</f>
        <v>Incorrect</v>
      </c>
      <c r="I1463" s="127">
        <v>1.6782407407407408E-3</v>
      </c>
      <c r="J1463" s="125" t="s">
        <v>1</v>
      </c>
      <c r="K1463" s="128"/>
      <c r="L1463" s="76">
        <f>IFERROR(VLOOKUP(F1463,tblAssignWeightsWithDifficultLv[#All],2,FALSE),"")</f>
        <v>2</v>
      </c>
    </row>
    <row r="1464" spans="1:12" x14ac:dyDescent="0.35">
      <c r="A1464" s="122">
        <v>45474.662407407406</v>
      </c>
      <c r="B1464" s="123" t="s">
        <v>235</v>
      </c>
      <c r="C1464" s="124" t="s">
        <v>6</v>
      </c>
      <c r="D1464" s="125">
        <v>140</v>
      </c>
      <c r="E1464" s="123" t="s">
        <v>97</v>
      </c>
      <c r="F1464" s="125" t="s">
        <v>52</v>
      </c>
      <c r="G1464" s="126" t="s">
        <v>0</v>
      </c>
      <c r="H1464" s="73" t="str">
        <f>IF(G1464="","NA",IF(G1464=J1464,"Correct","Incorrect"))</f>
        <v>Correct</v>
      </c>
      <c r="I1464" s="127">
        <v>7.407407407407407E-4</v>
      </c>
      <c r="J1464" s="125" t="s">
        <v>0</v>
      </c>
      <c r="K1464" s="128"/>
      <c r="L1464" s="76">
        <f>IFERROR(VLOOKUP(F1464,tblAssignWeightsWithDifficultLv[#All],2,FALSE),"")</f>
        <v>4</v>
      </c>
    </row>
    <row r="1465" spans="1:12" x14ac:dyDescent="0.35">
      <c r="A1465" s="122">
        <v>45474.663611111115</v>
      </c>
      <c r="B1465" s="123" t="s">
        <v>235</v>
      </c>
      <c r="C1465" s="124" t="s">
        <v>6</v>
      </c>
      <c r="D1465" s="125">
        <v>141</v>
      </c>
      <c r="E1465" s="123" t="s">
        <v>91</v>
      </c>
      <c r="F1465" s="125" t="s">
        <v>52</v>
      </c>
      <c r="G1465" s="126" t="s">
        <v>0</v>
      </c>
      <c r="H1465" s="73" t="str">
        <f>IF(G1465="","NA",IF(G1465=J1465,"Correct","Incorrect"))</f>
        <v>Incorrect</v>
      </c>
      <c r="I1465" s="127">
        <v>1.2037037037037038E-3</v>
      </c>
      <c r="J1465" s="125" t="s">
        <v>1</v>
      </c>
      <c r="K1465" s="128"/>
      <c r="L1465" s="76">
        <f>IFERROR(VLOOKUP(F1465,tblAssignWeightsWithDifficultLv[#All],2,FALSE),"")</f>
        <v>4</v>
      </c>
    </row>
    <row r="1466" spans="1:12" x14ac:dyDescent="0.35">
      <c r="A1466" s="122">
        <v>45474.664872685185</v>
      </c>
      <c r="B1466" s="123" t="s">
        <v>235</v>
      </c>
      <c r="C1466" s="124" t="s">
        <v>6</v>
      </c>
      <c r="D1466" s="125">
        <v>142</v>
      </c>
      <c r="E1466" s="123" t="s">
        <v>90</v>
      </c>
      <c r="F1466" s="125" t="s">
        <v>52</v>
      </c>
      <c r="G1466" s="126" t="s">
        <v>1</v>
      </c>
      <c r="H1466" s="73" t="str">
        <f>IF(G1466="","NA",IF(G1466=J1466,"Correct","Incorrect"))</f>
        <v>Incorrect</v>
      </c>
      <c r="I1466" s="127">
        <v>1.2731481481481483E-3</v>
      </c>
      <c r="J1466" s="125" t="s">
        <v>0</v>
      </c>
      <c r="K1466" s="128"/>
      <c r="L1466" s="76">
        <f>IFERROR(VLOOKUP(F1466,tblAssignWeightsWithDifficultLv[#All],2,FALSE),"")</f>
        <v>4</v>
      </c>
    </row>
    <row r="1467" spans="1:12" x14ac:dyDescent="0.35">
      <c r="A1467" s="122">
        <v>45474.665671296294</v>
      </c>
      <c r="B1467" s="123" t="s">
        <v>235</v>
      </c>
      <c r="C1467" s="124" t="s">
        <v>6</v>
      </c>
      <c r="D1467" s="125">
        <v>143</v>
      </c>
      <c r="E1467" s="123" t="s">
        <v>97</v>
      </c>
      <c r="F1467" s="125" t="s">
        <v>52</v>
      </c>
      <c r="G1467" s="126" t="s">
        <v>3</v>
      </c>
      <c r="H1467" s="73" t="str">
        <f>IF(G1467="","NA",IF(G1467=J1467,"Correct","Incorrect"))</f>
        <v>Correct</v>
      </c>
      <c r="I1467" s="127">
        <v>7.9861111111111116E-4</v>
      </c>
      <c r="J1467" s="125" t="s">
        <v>3</v>
      </c>
      <c r="K1467" s="128"/>
      <c r="L1467" s="76">
        <f>IFERROR(VLOOKUP(F1467,tblAssignWeightsWithDifficultLv[#All],2,FALSE),"")</f>
        <v>4</v>
      </c>
    </row>
    <row r="1468" spans="1:12" x14ac:dyDescent="0.35">
      <c r="A1468" s="122">
        <v>45474.666689814818</v>
      </c>
      <c r="B1468" s="123" t="s">
        <v>235</v>
      </c>
      <c r="C1468" s="124" t="s">
        <v>6</v>
      </c>
      <c r="D1468" s="125">
        <v>144</v>
      </c>
      <c r="E1468" s="123" t="s">
        <v>88</v>
      </c>
      <c r="F1468" s="125" t="s">
        <v>52</v>
      </c>
      <c r="G1468" s="126" t="s">
        <v>2</v>
      </c>
      <c r="H1468" s="73" t="str">
        <f>IF(G1468="","NA",IF(G1468=J1468,"Correct","Incorrect"))</f>
        <v>Correct</v>
      </c>
      <c r="I1468" s="127">
        <v>1.0069444444444444E-3</v>
      </c>
      <c r="J1468" s="125" t="s">
        <v>2</v>
      </c>
      <c r="K1468" s="128"/>
      <c r="L1468" s="76">
        <f>IFERROR(VLOOKUP(F1468,tblAssignWeightsWithDifficultLv[#All],2,FALSE),"")</f>
        <v>4</v>
      </c>
    </row>
    <row r="1469" spans="1:12" x14ac:dyDescent="0.35">
      <c r="A1469" s="122">
        <v>45474.667754629627</v>
      </c>
      <c r="B1469" s="123" t="s">
        <v>235</v>
      </c>
      <c r="C1469" s="124" t="s">
        <v>6</v>
      </c>
      <c r="D1469" s="125">
        <v>145</v>
      </c>
      <c r="E1469" s="123" t="s">
        <v>34</v>
      </c>
      <c r="F1469" s="125" t="s">
        <v>52</v>
      </c>
      <c r="G1469" s="126" t="s">
        <v>3</v>
      </c>
      <c r="H1469" s="73" t="str">
        <f>IF(G1469="","NA",IF(G1469=J1469,"Correct","Incorrect"))</f>
        <v>Correct</v>
      </c>
      <c r="I1469" s="127">
        <v>1.0763888888888889E-3</v>
      </c>
      <c r="J1469" s="125" t="s">
        <v>3</v>
      </c>
      <c r="K1469" s="128"/>
      <c r="L1469" s="76">
        <f>IFERROR(VLOOKUP(F1469,tblAssignWeightsWithDifficultLv[#All],2,FALSE),"")</f>
        <v>4</v>
      </c>
    </row>
    <row r="1470" spans="1:12" x14ac:dyDescent="0.35">
      <c r="A1470" s="122">
        <v>45474.669085648151</v>
      </c>
      <c r="B1470" s="123" t="s">
        <v>235</v>
      </c>
      <c r="C1470" s="124" t="s">
        <v>6</v>
      </c>
      <c r="D1470" s="125">
        <v>146</v>
      </c>
      <c r="E1470" s="123" t="s">
        <v>94</v>
      </c>
      <c r="F1470" s="125" t="s">
        <v>52</v>
      </c>
      <c r="G1470" s="126" t="s">
        <v>0</v>
      </c>
      <c r="H1470" s="73" t="str">
        <f>IF(G1470="","NA",IF(G1470=J1470,"Correct","Incorrect"))</f>
        <v>Correct</v>
      </c>
      <c r="I1470" s="127">
        <v>1.3310185185185185E-3</v>
      </c>
      <c r="J1470" s="125" t="s">
        <v>0</v>
      </c>
      <c r="K1470" s="128"/>
      <c r="L1470" s="76">
        <f>IFERROR(VLOOKUP(F1470,tblAssignWeightsWithDifficultLv[#All],2,FALSE),"")</f>
        <v>4</v>
      </c>
    </row>
    <row r="1471" spans="1:12" x14ac:dyDescent="0.35">
      <c r="A1471" s="122">
        <v>45474.670578703706</v>
      </c>
      <c r="B1471" s="123" t="s">
        <v>235</v>
      </c>
      <c r="C1471" s="124" t="s">
        <v>6</v>
      </c>
      <c r="D1471" s="125">
        <v>147</v>
      </c>
      <c r="E1471" s="123" t="s">
        <v>94</v>
      </c>
      <c r="F1471" s="125" t="s">
        <v>52</v>
      </c>
      <c r="G1471" s="126" t="s">
        <v>0</v>
      </c>
      <c r="H1471" s="73" t="str">
        <f>IF(G1471="","NA",IF(G1471=J1471,"Correct","Incorrect"))</f>
        <v>Correct</v>
      </c>
      <c r="I1471" s="127">
        <v>1.3888888888888889E-3</v>
      </c>
      <c r="J1471" s="125" t="s">
        <v>0</v>
      </c>
      <c r="K1471" s="128"/>
      <c r="L1471" s="76">
        <f>IFERROR(VLOOKUP(F1471,tblAssignWeightsWithDifficultLv[#All],2,FALSE),"")</f>
        <v>4</v>
      </c>
    </row>
    <row r="1472" spans="1:12" x14ac:dyDescent="0.35">
      <c r="A1472" s="122">
        <v>45474.672453703701</v>
      </c>
      <c r="B1472" s="123" t="s">
        <v>235</v>
      </c>
      <c r="C1472" s="124" t="s">
        <v>6</v>
      </c>
      <c r="D1472" s="125">
        <v>148</v>
      </c>
      <c r="E1472" s="123" t="s">
        <v>84</v>
      </c>
      <c r="F1472" s="125" t="s">
        <v>52</v>
      </c>
      <c r="G1472" s="126" t="s">
        <v>1</v>
      </c>
      <c r="H1472" s="73" t="str">
        <f>IF(G1472="","NA",IF(G1472=J1472,"Correct","Incorrect"))</f>
        <v>Correct</v>
      </c>
      <c r="I1472" s="127">
        <v>1.8749999999999999E-3</v>
      </c>
      <c r="J1472" s="125" t="s">
        <v>1</v>
      </c>
      <c r="K1472" s="128" t="s">
        <v>149</v>
      </c>
      <c r="L1472" s="76">
        <f>IFERROR(VLOOKUP(F1472,tblAssignWeightsWithDifficultLv[#All],2,FALSE),"")</f>
        <v>4</v>
      </c>
    </row>
    <row r="1473" spans="1:12" x14ac:dyDescent="0.35">
      <c r="A1473" s="122">
        <v>45474.674340277779</v>
      </c>
      <c r="B1473" s="123" t="s">
        <v>235</v>
      </c>
      <c r="C1473" s="124" t="s">
        <v>6</v>
      </c>
      <c r="D1473" s="125">
        <v>149</v>
      </c>
      <c r="E1473" s="123" t="s">
        <v>96</v>
      </c>
      <c r="F1473" s="125" t="s">
        <v>52</v>
      </c>
      <c r="G1473" s="126" t="s">
        <v>0</v>
      </c>
      <c r="H1473" s="73" t="str">
        <f>IF(G1473="","NA",IF(G1473=J1473,"Correct","Incorrect"))</f>
        <v>Correct</v>
      </c>
      <c r="I1473" s="127">
        <v>1.8865740740740742E-3</v>
      </c>
      <c r="J1473" s="125" t="s">
        <v>0</v>
      </c>
      <c r="K1473" s="128"/>
      <c r="L1473" s="76">
        <f>IFERROR(VLOOKUP(F1473,tblAssignWeightsWithDifficultLv[#All],2,FALSE),"")</f>
        <v>4</v>
      </c>
    </row>
    <row r="1474" spans="1:12" x14ac:dyDescent="0.35">
      <c r="A1474" s="122">
        <v>45474.675312500003</v>
      </c>
      <c r="B1474" s="123" t="s">
        <v>235</v>
      </c>
      <c r="C1474" s="124" t="s">
        <v>6</v>
      </c>
      <c r="D1474" s="125">
        <v>150</v>
      </c>
      <c r="E1474" s="123" t="s">
        <v>96</v>
      </c>
      <c r="F1474" s="125" t="s">
        <v>52</v>
      </c>
      <c r="G1474" s="126" t="s">
        <v>1</v>
      </c>
      <c r="H1474" s="73" t="str">
        <f>IF(G1474="","NA",IF(G1474=J1474,"Correct","Incorrect"))</f>
        <v>Correct</v>
      </c>
      <c r="I1474" s="127">
        <v>9.7222222222222219E-4</v>
      </c>
      <c r="J1474" s="125" t="s">
        <v>1</v>
      </c>
      <c r="K1474" s="128"/>
      <c r="L1474" s="76">
        <f>IFERROR(VLOOKUP(F1474,tblAssignWeightsWithDifficultLv[#All],2,FALSE),"")</f>
        <v>4</v>
      </c>
    </row>
    <row r="1475" spans="1:12" x14ac:dyDescent="0.35">
      <c r="A1475" s="122">
        <v>45474.676631944443</v>
      </c>
      <c r="B1475" s="123" t="s">
        <v>235</v>
      </c>
      <c r="C1475" s="124" t="s">
        <v>6</v>
      </c>
      <c r="D1475" s="125">
        <v>151</v>
      </c>
      <c r="E1475" s="123" t="s">
        <v>96</v>
      </c>
      <c r="F1475" s="125" t="s">
        <v>52</v>
      </c>
      <c r="G1475" s="126" t="s">
        <v>2</v>
      </c>
      <c r="H1475" s="73" t="str">
        <f>IF(G1475="","NA",IF(G1475=J1475,"Correct","Incorrect"))</f>
        <v>Incorrect</v>
      </c>
      <c r="I1475" s="127">
        <v>1.3194444444444445E-3</v>
      </c>
      <c r="J1475" s="125" t="s">
        <v>0</v>
      </c>
      <c r="K1475" s="128"/>
      <c r="L1475" s="76">
        <f>IFERROR(VLOOKUP(F1475,tblAssignWeightsWithDifficultLv[#All],2,FALSE),"")</f>
        <v>4</v>
      </c>
    </row>
    <row r="1476" spans="1:12" x14ac:dyDescent="0.35">
      <c r="A1476" s="122">
        <v>45476.636111111111</v>
      </c>
      <c r="B1476" s="129" t="s">
        <v>284</v>
      </c>
      <c r="C1476" s="124" t="s">
        <v>11</v>
      </c>
      <c r="D1476" s="133" t="s">
        <v>135</v>
      </c>
      <c r="E1476" s="123" t="s">
        <v>73</v>
      </c>
      <c r="F1476" s="125" t="s">
        <v>53</v>
      </c>
      <c r="G1476" s="126" t="s">
        <v>3</v>
      </c>
      <c r="H1476" s="73" t="str">
        <f>IF(G1476="","NA",IF(G1476=J1476,"Correct","Incorrect"))</f>
        <v>Correct</v>
      </c>
      <c r="I1476" s="127">
        <v>3.3449074074074076E-3</v>
      </c>
      <c r="J1476" s="125" t="s">
        <v>3</v>
      </c>
      <c r="K1476" s="128"/>
      <c r="L1476" s="76">
        <f>IFERROR(VLOOKUP(F1476,tblAssignWeightsWithDifficultLv[#All],2,FALSE),"")</f>
        <v>6</v>
      </c>
    </row>
    <row r="1477" spans="1:12" x14ac:dyDescent="0.35">
      <c r="A1477" s="122">
        <v>45476.640277777777</v>
      </c>
      <c r="B1477" s="129" t="s">
        <v>284</v>
      </c>
      <c r="C1477" s="124" t="s">
        <v>11</v>
      </c>
      <c r="D1477" s="133" t="s">
        <v>135</v>
      </c>
      <c r="E1477" s="123" t="s">
        <v>73</v>
      </c>
      <c r="F1477" s="125" t="s">
        <v>52</v>
      </c>
      <c r="G1477" s="126" t="s">
        <v>1</v>
      </c>
      <c r="H1477" s="73" t="str">
        <f>IF(G1477="","NA",IF(G1477=J1477,"Correct","Incorrect"))</f>
        <v>Correct</v>
      </c>
      <c r="I1477" s="127">
        <v>1.6435185185185185E-3</v>
      </c>
      <c r="J1477" s="125" t="s">
        <v>1</v>
      </c>
      <c r="K1477" s="128"/>
      <c r="L1477" s="76">
        <f>IFERROR(VLOOKUP(F1477,tblAssignWeightsWithDifficultLv[#All],2,FALSE),"")</f>
        <v>4</v>
      </c>
    </row>
    <row r="1478" spans="1:12" x14ac:dyDescent="0.35">
      <c r="A1478" s="122">
        <v>45476.652083333334</v>
      </c>
      <c r="B1478" s="129" t="s">
        <v>284</v>
      </c>
      <c r="C1478" s="124" t="s">
        <v>11</v>
      </c>
      <c r="D1478" s="133" t="s">
        <v>135</v>
      </c>
      <c r="E1478" s="123" t="s">
        <v>73</v>
      </c>
      <c r="F1478" s="125" t="s">
        <v>51</v>
      </c>
      <c r="G1478" s="126" t="s">
        <v>3</v>
      </c>
      <c r="H1478" s="73" t="str">
        <f>IF(G1478="","NA",IF(G1478=J1478,"Correct","Incorrect"))</f>
        <v>Correct</v>
      </c>
      <c r="I1478" s="127">
        <v>1.2847222222222223E-3</v>
      </c>
      <c r="J1478" s="125" t="s">
        <v>3</v>
      </c>
      <c r="K1478" s="128"/>
      <c r="L1478" s="76">
        <f>IFERROR(VLOOKUP(F1478,tblAssignWeightsWithDifficultLv[#All],2,FALSE),"")</f>
        <v>2</v>
      </c>
    </row>
    <row r="1479" spans="1:12" x14ac:dyDescent="0.35">
      <c r="A1479" s="122">
        <v>45476.654166666667</v>
      </c>
      <c r="B1479" s="129" t="s">
        <v>284</v>
      </c>
      <c r="C1479" s="124" t="s">
        <v>11</v>
      </c>
      <c r="D1479" s="133" t="s">
        <v>135</v>
      </c>
      <c r="E1479" s="123" t="s">
        <v>73</v>
      </c>
      <c r="F1479" s="125" t="s">
        <v>51</v>
      </c>
      <c r="G1479" s="126" t="s">
        <v>0</v>
      </c>
      <c r="H1479" s="73" t="str">
        <f>IF(G1479="","NA",IF(G1479=J1479,"Correct","Incorrect"))</f>
        <v>Correct</v>
      </c>
      <c r="I1479" s="127">
        <v>1.736111111111111E-3</v>
      </c>
      <c r="J1479" s="125" t="s">
        <v>0</v>
      </c>
      <c r="K1479" s="128"/>
      <c r="L1479" s="76">
        <f>IFERROR(VLOOKUP(F1479,tblAssignWeightsWithDifficultLv[#All],2,FALSE),"")</f>
        <v>2</v>
      </c>
    </row>
    <row r="1480" spans="1:12" x14ac:dyDescent="0.35">
      <c r="A1480" s="122">
        <v>45476.65625</v>
      </c>
      <c r="B1480" s="129" t="s">
        <v>284</v>
      </c>
      <c r="C1480" s="124" t="s">
        <v>11</v>
      </c>
      <c r="D1480" s="133" t="s">
        <v>135</v>
      </c>
      <c r="E1480" s="123" t="s">
        <v>73</v>
      </c>
      <c r="F1480" s="125" t="s">
        <v>51</v>
      </c>
      <c r="G1480" s="126" t="s">
        <v>3</v>
      </c>
      <c r="H1480" s="73" t="str">
        <f>IF(G1480="","NA",IF(G1480=J1480,"Correct","Incorrect"))</f>
        <v>Incorrect</v>
      </c>
      <c r="I1480" s="127">
        <v>1.9212962962962964E-3</v>
      </c>
      <c r="J1480" s="125" t="s">
        <v>4</v>
      </c>
      <c r="K1480" s="128"/>
      <c r="L1480" s="76">
        <f>IFERROR(VLOOKUP(F1480,tblAssignWeightsWithDifficultLv[#All],2,FALSE),"")</f>
        <v>2</v>
      </c>
    </row>
    <row r="1481" spans="1:12" x14ac:dyDescent="0.35">
      <c r="A1481" s="122">
        <v>45476.657638888886</v>
      </c>
      <c r="B1481" s="129" t="s">
        <v>284</v>
      </c>
      <c r="C1481" s="124" t="s">
        <v>11</v>
      </c>
      <c r="D1481" s="133" t="s">
        <v>135</v>
      </c>
      <c r="E1481" s="123" t="s">
        <v>73</v>
      </c>
      <c r="F1481" s="125" t="s">
        <v>51</v>
      </c>
      <c r="G1481" s="126" t="s">
        <v>0</v>
      </c>
      <c r="H1481" s="73" t="str">
        <f>IF(G1481="","NA",IF(G1481=J1481,"Correct","Incorrect"))</f>
        <v>Correct</v>
      </c>
      <c r="I1481" s="127">
        <v>7.8703703703703705E-4</v>
      </c>
      <c r="J1481" s="125" t="s">
        <v>0</v>
      </c>
      <c r="K1481" s="128"/>
      <c r="L1481" s="76">
        <f>IFERROR(VLOOKUP(F1481,tblAssignWeightsWithDifficultLv[#All],2,FALSE),"")</f>
        <v>2</v>
      </c>
    </row>
    <row r="1482" spans="1:12" x14ac:dyDescent="0.35">
      <c r="A1482" s="122">
        <v>45476.661805555559</v>
      </c>
      <c r="B1482" s="129" t="s">
        <v>284</v>
      </c>
      <c r="C1482" s="124" t="s">
        <v>11</v>
      </c>
      <c r="D1482" s="133" t="s">
        <v>135</v>
      </c>
      <c r="E1482" s="123" t="s">
        <v>73</v>
      </c>
      <c r="F1482" s="125" t="s">
        <v>51</v>
      </c>
      <c r="G1482" s="126" t="s">
        <v>2</v>
      </c>
      <c r="H1482" s="73" t="str">
        <f>IF(G1482="","NA",IF(G1482=J1482,"Correct","Incorrect"))</f>
        <v>Incorrect</v>
      </c>
      <c r="I1482" s="127">
        <v>2.8703703703703703E-3</v>
      </c>
      <c r="J1482" s="125" t="s">
        <v>1</v>
      </c>
      <c r="K1482" s="128"/>
      <c r="L1482" s="76">
        <f>IFERROR(VLOOKUP(F1482,tblAssignWeightsWithDifficultLv[#All],2,FALSE),"")</f>
        <v>2</v>
      </c>
    </row>
    <row r="1483" spans="1:12" x14ac:dyDescent="0.35">
      <c r="A1483" s="122">
        <v>45476.666666666664</v>
      </c>
      <c r="B1483" s="129" t="s">
        <v>284</v>
      </c>
      <c r="C1483" s="124" t="s">
        <v>11</v>
      </c>
      <c r="D1483" s="133" t="s">
        <v>135</v>
      </c>
      <c r="E1483" s="123" t="s">
        <v>73</v>
      </c>
      <c r="F1483" s="125" t="s">
        <v>51</v>
      </c>
      <c r="G1483" s="126" t="s">
        <v>4</v>
      </c>
      <c r="H1483" s="73" t="str">
        <f>IF(G1483="","NA",IF(G1483=J1483,"Correct","Incorrect"))</f>
        <v>Correct</v>
      </c>
      <c r="I1483" s="127">
        <v>2.1527777777777778E-3</v>
      </c>
      <c r="J1483" s="125" t="s">
        <v>4</v>
      </c>
      <c r="K1483" s="128"/>
      <c r="L1483" s="76">
        <f>IFERROR(VLOOKUP(F1483,tblAssignWeightsWithDifficultLv[#All],2,FALSE),"")</f>
        <v>2</v>
      </c>
    </row>
    <row r="1484" spans="1:12" x14ac:dyDescent="0.35">
      <c r="A1484" s="122">
        <v>45476.669444444444</v>
      </c>
      <c r="B1484" s="129" t="s">
        <v>284</v>
      </c>
      <c r="C1484" s="124" t="s">
        <v>11</v>
      </c>
      <c r="D1484" s="133" t="s">
        <v>135</v>
      </c>
      <c r="E1484" s="123" t="s">
        <v>73</v>
      </c>
      <c r="F1484" s="125" t="s">
        <v>51</v>
      </c>
      <c r="G1484" s="126" t="s">
        <v>3</v>
      </c>
      <c r="H1484" s="73" t="str">
        <f>IF(G1484="","NA",IF(G1484=J1484,"Correct","Incorrect"))</f>
        <v>Incorrect</v>
      </c>
      <c r="I1484" s="127">
        <v>2.3726851851851851E-3</v>
      </c>
      <c r="J1484" s="125" t="s">
        <v>4</v>
      </c>
      <c r="K1484" s="128"/>
      <c r="L1484" s="76">
        <f>IFERROR(VLOOKUP(F1484,tblAssignWeightsWithDifficultLv[#All],2,FALSE),"")</f>
        <v>2</v>
      </c>
    </row>
    <row r="1485" spans="1:12" x14ac:dyDescent="0.35">
      <c r="A1485" s="122">
        <v>45476.673611111109</v>
      </c>
      <c r="B1485" s="129" t="s">
        <v>284</v>
      </c>
      <c r="C1485" s="124" t="s">
        <v>11</v>
      </c>
      <c r="D1485" s="133" t="s">
        <v>135</v>
      </c>
      <c r="E1485" s="123" t="s">
        <v>73</v>
      </c>
      <c r="F1485" s="125" t="s">
        <v>53</v>
      </c>
      <c r="G1485" s="126" t="s">
        <v>1</v>
      </c>
      <c r="H1485" s="73" t="str">
        <f>IF(G1485="","NA",IF(G1485=J1485,"Correct","Incorrect"))</f>
        <v>Incorrect</v>
      </c>
      <c r="I1485" s="127">
        <v>2.9745370370370373E-3</v>
      </c>
      <c r="J1485" s="125" t="s">
        <v>0</v>
      </c>
      <c r="K1485" s="128"/>
      <c r="L1485" s="76">
        <f>IFERROR(VLOOKUP(F1485,tblAssignWeightsWithDifficultLv[#All],2,FALSE),"")</f>
        <v>6</v>
      </c>
    </row>
    <row r="1486" spans="1:12" x14ac:dyDescent="0.35">
      <c r="A1486" s="122">
        <v>45476.677777777775</v>
      </c>
      <c r="B1486" s="129" t="s">
        <v>284</v>
      </c>
      <c r="C1486" s="124" t="s">
        <v>11</v>
      </c>
      <c r="D1486" s="133" t="s">
        <v>135</v>
      </c>
      <c r="E1486" s="123" t="s">
        <v>73</v>
      </c>
      <c r="F1486" s="125" t="s">
        <v>51</v>
      </c>
      <c r="G1486" s="126" t="s">
        <v>2</v>
      </c>
      <c r="H1486" s="73" t="str">
        <f>IF(G1486="","NA",IF(G1486=J1486,"Correct","Incorrect"))</f>
        <v>Correct</v>
      </c>
      <c r="I1486" s="127">
        <v>3.3333333333333335E-3</v>
      </c>
      <c r="J1486" s="125" t="s">
        <v>2</v>
      </c>
      <c r="K1486" s="128"/>
      <c r="L1486" s="76">
        <f>IFERROR(VLOOKUP(F1486,tblAssignWeightsWithDifficultLv[#All],2,FALSE),"")</f>
        <v>2</v>
      </c>
    </row>
    <row r="1487" spans="1:12" x14ac:dyDescent="0.35">
      <c r="A1487" s="122">
        <v>45476.681250000001</v>
      </c>
      <c r="B1487" s="129" t="s">
        <v>284</v>
      </c>
      <c r="C1487" s="124" t="s">
        <v>11</v>
      </c>
      <c r="D1487" s="133" t="s">
        <v>135</v>
      </c>
      <c r="E1487" s="123" t="s">
        <v>73</v>
      </c>
      <c r="F1487" s="125" t="s">
        <v>51</v>
      </c>
      <c r="G1487" s="126" t="s">
        <v>1</v>
      </c>
      <c r="H1487" s="73" t="str">
        <f>IF(G1487="","NA",IF(G1487=J1487,"Correct","Incorrect"))</f>
        <v>Correct</v>
      </c>
      <c r="I1487" s="127">
        <v>7.7546296296296293E-4</v>
      </c>
      <c r="J1487" s="125" t="s">
        <v>1</v>
      </c>
      <c r="K1487" s="128"/>
      <c r="L1487" s="76">
        <f>IFERROR(VLOOKUP(F1487,tblAssignWeightsWithDifficultLv[#All],2,FALSE),"")</f>
        <v>2</v>
      </c>
    </row>
    <row r="1488" spans="1:12" x14ac:dyDescent="0.35">
      <c r="A1488" s="122">
        <v>45476.685416666667</v>
      </c>
      <c r="B1488" s="129" t="s">
        <v>284</v>
      </c>
      <c r="C1488" s="124" t="s">
        <v>11</v>
      </c>
      <c r="D1488" s="133" t="s">
        <v>135</v>
      </c>
      <c r="E1488" s="123" t="s">
        <v>73</v>
      </c>
      <c r="F1488" s="125" t="s">
        <v>53</v>
      </c>
      <c r="G1488" s="126" t="s">
        <v>2</v>
      </c>
      <c r="H1488" s="73" t="str">
        <f>IF(G1488="","NA",IF(G1488=J1488,"Correct","Incorrect"))</f>
        <v>Correct</v>
      </c>
      <c r="I1488" s="127">
        <v>1.0416666666666667E-3</v>
      </c>
      <c r="J1488" s="125" t="s">
        <v>2</v>
      </c>
      <c r="K1488" s="128"/>
      <c r="L1488" s="76">
        <f>IFERROR(VLOOKUP(F1488,tblAssignWeightsWithDifficultLv[#All],2,FALSE),"")</f>
        <v>6</v>
      </c>
    </row>
    <row r="1489" spans="1:12" x14ac:dyDescent="0.35">
      <c r="A1489" s="122">
        <v>45476.688194444447</v>
      </c>
      <c r="B1489" s="129" t="s">
        <v>284</v>
      </c>
      <c r="C1489" s="124" t="s">
        <v>11</v>
      </c>
      <c r="D1489" s="133" t="s">
        <v>135</v>
      </c>
      <c r="E1489" s="123" t="s">
        <v>73</v>
      </c>
      <c r="F1489" s="125" t="s">
        <v>52</v>
      </c>
      <c r="G1489" s="126" t="s">
        <v>4</v>
      </c>
      <c r="H1489" s="73" t="str">
        <f>IF(G1489="","NA",IF(G1489=J1489,"Correct","Incorrect"))</f>
        <v>Correct</v>
      </c>
      <c r="I1489" s="127">
        <v>2.1759259259259258E-3</v>
      </c>
      <c r="J1489" s="125" t="s">
        <v>4</v>
      </c>
      <c r="K1489" s="128"/>
      <c r="L1489" s="76">
        <f>IFERROR(VLOOKUP(F1489,tblAssignWeightsWithDifficultLv[#All],2,FALSE),"")</f>
        <v>4</v>
      </c>
    </row>
    <row r="1490" spans="1:12" x14ac:dyDescent="0.35">
      <c r="A1490" s="122">
        <v>45476.690972222219</v>
      </c>
      <c r="B1490" s="129" t="s">
        <v>284</v>
      </c>
      <c r="C1490" s="124" t="s">
        <v>11</v>
      </c>
      <c r="D1490" s="133" t="s">
        <v>135</v>
      </c>
      <c r="E1490" s="123" t="s">
        <v>73</v>
      </c>
      <c r="F1490" s="125" t="s">
        <v>53</v>
      </c>
      <c r="G1490" s="126" t="s">
        <v>3</v>
      </c>
      <c r="H1490" s="73" t="str">
        <f>IF(G1490="","NA",IF(G1490=J1490,"Correct","Incorrect"))</f>
        <v>Incorrect</v>
      </c>
      <c r="I1490" s="127">
        <v>2.5000000000000001E-3</v>
      </c>
      <c r="J1490" s="125" t="s">
        <v>2</v>
      </c>
      <c r="K1490" s="128"/>
      <c r="L1490" s="76">
        <f>IFERROR(VLOOKUP(F1490,tblAssignWeightsWithDifficultLv[#All],2,FALSE),"")</f>
        <v>6</v>
      </c>
    </row>
    <row r="1491" spans="1:12" x14ac:dyDescent="0.35">
      <c r="A1491" s="122">
        <v>45480.75277777778</v>
      </c>
      <c r="B1491" s="129" t="s">
        <v>285</v>
      </c>
      <c r="C1491" s="124" t="s">
        <v>12</v>
      </c>
      <c r="D1491" s="133" t="s">
        <v>135</v>
      </c>
      <c r="E1491" s="123" t="s">
        <v>73</v>
      </c>
      <c r="F1491" s="125" t="s">
        <v>53</v>
      </c>
      <c r="G1491" s="126" t="s">
        <v>3</v>
      </c>
      <c r="H1491" s="73" t="str">
        <f>IF(G1491="","NA",IF(G1491=J1491,"Correct","Incorrect"))</f>
        <v>Incorrect</v>
      </c>
      <c r="I1491" s="127">
        <v>2.1643518518518518E-3</v>
      </c>
      <c r="J1491" s="125" t="s">
        <v>0</v>
      </c>
      <c r="K1491" s="128"/>
      <c r="L1491" s="76">
        <f>IFERROR(VLOOKUP(F1491,tblAssignWeightsWithDifficultLv[#All],2,FALSE),"")</f>
        <v>6</v>
      </c>
    </row>
    <row r="1492" spans="1:12" x14ac:dyDescent="0.35">
      <c r="A1492" s="122">
        <v>45480.756249999999</v>
      </c>
      <c r="B1492" s="129" t="s">
        <v>285</v>
      </c>
      <c r="C1492" s="124" t="s">
        <v>12</v>
      </c>
      <c r="D1492" s="133" t="s">
        <v>135</v>
      </c>
      <c r="E1492" s="123" t="s">
        <v>73</v>
      </c>
      <c r="F1492" s="125" t="s">
        <v>53</v>
      </c>
      <c r="G1492" s="126" t="s">
        <v>0</v>
      </c>
      <c r="H1492" s="73" t="str">
        <f>IF(G1492="","NA",IF(G1492=J1492,"Correct","Incorrect"))</f>
        <v>Incorrect</v>
      </c>
      <c r="I1492" s="127">
        <v>2.2337962962962962E-3</v>
      </c>
      <c r="J1492" s="125" t="s">
        <v>1</v>
      </c>
      <c r="K1492" s="128"/>
      <c r="L1492" s="76">
        <f>IFERROR(VLOOKUP(F1492,tblAssignWeightsWithDifficultLv[#All],2,FALSE),"")</f>
        <v>6</v>
      </c>
    </row>
    <row r="1493" spans="1:12" x14ac:dyDescent="0.35">
      <c r="A1493" s="122">
        <v>45480.759027777778</v>
      </c>
      <c r="B1493" s="129" t="s">
        <v>285</v>
      </c>
      <c r="C1493" s="124" t="s">
        <v>12</v>
      </c>
      <c r="D1493" s="133" t="s">
        <v>135</v>
      </c>
      <c r="E1493" s="123" t="s">
        <v>73</v>
      </c>
      <c r="F1493" s="125" t="s">
        <v>53</v>
      </c>
      <c r="G1493" s="126" t="s">
        <v>0</v>
      </c>
      <c r="H1493" s="73" t="str">
        <f>IF(G1493="","NA",IF(G1493=J1493,"Correct","Incorrect"))</f>
        <v>Correct</v>
      </c>
      <c r="I1493" s="127">
        <v>1.5046296296296296E-3</v>
      </c>
      <c r="J1493" s="125" t="s">
        <v>0</v>
      </c>
      <c r="K1493" s="128"/>
      <c r="L1493" s="76">
        <f>IFERROR(VLOOKUP(F1493,tblAssignWeightsWithDifficultLv[#All],2,FALSE),"")</f>
        <v>6</v>
      </c>
    </row>
    <row r="1494" spans="1:12" x14ac:dyDescent="0.35">
      <c r="A1494" s="122">
        <v>45480.761111111111</v>
      </c>
      <c r="B1494" s="129" t="s">
        <v>285</v>
      </c>
      <c r="C1494" s="124" t="s">
        <v>12</v>
      </c>
      <c r="D1494" s="133" t="s">
        <v>135</v>
      </c>
      <c r="E1494" s="123" t="s">
        <v>73</v>
      </c>
      <c r="F1494" s="125" t="s">
        <v>53</v>
      </c>
      <c r="G1494" s="126" t="s">
        <v>3</v>
      </c>
      <c r="H1494" s="73" t="str">
        <f>IF(G1494="","NA",IF(G1494=J1494,"Correct","Incorrect"))</f>
        <v>Correct</v>
      </c>
      <c r="I1494" s="127">
        <v>1.8865740740740742E-3</v>
      </c>
      <c r="J1494" s="125" t="s">
        <v>3</v>
      </c>
      <c r="K1494" s="128"/>
      <c r="L1494" s="76">
        <f>IFERROR(VLOOKUP(F1494,tblAssignWeightsWithDifficultLv[#All],2,FALSE),"")</f>
        <v>6</v>
      </c>
    </row>
    <row r="1495" spans="1:12" x14ac:dyDescent="0.35">
      <c r="A1495" s="122">
        <v>45480.762499999997</v>
      </c>
      <c r="B1495" s="129" t="s">
        <v>285</v>
      </c>
      <c r="C1495" s="124" t="s">
        <v>12</v>
      </c>
      <c r="D1495" s="133" t="s">
        <v>135</v>
      </c>
      <c r="E1495" s="123" t="s">
        <v>73</v>
      </c>
      <c r="F1495" s="125" t="s">
        <v>51</v>
      </c>
      <c r="G1495" s="126" t="s">
        <v>3</v>
      </c>
      <c r="H1495" s="73" t="str">
        <f>IF(G1495="","NA",IF(G1495=J1495,"Correct","Incorrect"))</f>
        <v>Incorrect</v>
      </c>
      <c r="I1495" s="127">
        <v>1.1226851851851851E-3</v>
      </c>
      <c r="J1495" s="125" t="s">
        <v>0</v>
      </c>
      <c r="K1495" s="128"/>
      <c r="L1495" s="76">
        <f>IFERROR(VLOOKUP(F1495,tblAssignWeightsWithDifficultLv[#All],2,FALSE),"")</f>
        <v>2</v>
      </c>
    </row>
    <row r="1496" spans="1:12" x14ac:dyDescent="0.35">
      <c r="A1496" s="122">
        <v>45480.76666666667</v>
      </c>
      <c r="B1496" s="129" t="s">
        <v>285</v>
      </c>
      <c r="C1496" s="124" t="s">
        <v>12</v>
      </c>
      <c r="D1496" s="133" t="s">
        <v>135</v>
      </c>
      <c r="E1496" s="123" t="s">
        <v>73</v>
      </c>
      <c r="F1496" s="125" t="s">
        <v>51</v>
      </c>
      <c r="G1496" s="126" t="s">
        <v>0</v>
      </c>
      <c r="H1496" s="73" t="str">
        <f>IF(G1496="","NA",IF(G1496=J1496,"Correct","Incorrect"))</f>
        <v>Incorrect</v>
      </c>
      <c r="I1496" s="127">
        <v>1.1574074074074073E-3</v>
      </c>
      <c r="J1496" s="125" t="s">
        <v>1</v>
      </c>
      <c r="K1496" s="128"/>
      <c r="L1496" s="76">
        <f>IFERROR(VLOOKUP(F1496,tblAssignWeightsWithDifficultLv[#All],2,FALSE),"")</f>
        <v>2</v>
      </c>
    </row>
    <row r="1497" spans="1:12" x14ac:dyDescent="0.35">
      <c r="A1497" s="122">
        <v>45480.769444444442</v>
      </c>
      <c r="B1497" s="129" t="s">
        <v>285</v>
      </c>
      <c r="C1497" s="124" t="s">
        <v>12</v>
      </c>
      <c r="D1497" s="133" t="s">
        <v>135</v>
      </c>
      <c r="E1497" s="123" t="s">
        <v>73</v>
      </c>
      <c r="F1497" s="125" t="s">
        <v>51</v>
      </c>
      <c r="G1497" s="126" t="s">
        <v>0</v>
      </c>
      <c r="H1497" s="73" t="str">
        <f>IF(G1497="","NA",IF(G1497=J1497,"Correct","Incorrect"))</f>
        <v>Correct</v>
      </c>
      <c r="I1497" s="127">
        <v>1.1574074074074073E-3</v>
      </c>
      <c r="J1497" s="125" t="s">
        <v>0</v>
      </c>
      <c r="K1497" s="128"/>
      <c r="L1497" s="76">
        <f>IFERROR(VLOOKUP(F1497,tblAssignWeightsWithDifficultLv[#All],2,FALSE),"")</f>
        <v>2</v>
      </c>
    </row>
    <row r="1498" spans="1:12" x14ac:dyDescent="0.35">
      <c r="A1498" s="122">
        <v>45480.770833333336</v>
      </c>
      <c r="B1498" s="129" t="s">
        <v>285</v>
      </c>
      <c r="C1498" s="124" t="s">
        <v>12</v>
      </c>
      <c r="D1498" s="133" t="s">
        <v>135</v>
      </c>
      <c r="E1498" s="123" t="s">
        <v>73</v>
      </c>
      <c r="F1498" s="125" t="s">
        <v>51</v>
      </c>
      <c r="G1498" s="126" t="s">
        <v>0</v>
      </c>
      <c r="H1498" s="73" t="str">
        <f>IF(G1498="","NA",IF(G1498=J1498,"Correct","Incorrect"))</f>
        <v>Correct</v>
      </c>
      <c r="I1498" s="127">
        <v>1.4467592592592592E-3</v>
      </c>
      <c r="J1498" s="125" t="s">
        <v>0</v>
      </c>
      <c r="K1498" s="128"/>
      <c r="L1498" s="76">
        <f>IFERROR(VLOOKUP(F1498,tblAssignWeightsWithDifficultLv[#All],2,FALSE),"")</f>
        <v>2</v>
      </c>
    </row>
    <row r="1499" spans="1:12" x14ac:dyDescent="0.35">
      <c r="A1499" s="122">
        <v>45480.772222222222</v>
      </c>
      <c r="B1499" s="129" t="s">
        <v>285</v>
      </c>
      <c r="C1499" s="124" t="s">
        <v>12</v>
      </c>
      <c r="D1499" s="133" t="s">
        <v>135</v>
      </c>
      <c r="E1499" s="123" t="s">
        <v>73</v>
      </c>
      <c r="F1499" s="125" t="s">
        <v>51</v>
      </c>
      <c r="G1499" s="126" t="s">
        <v>2</v>
      </c>
      <c r="H1499" s="73" t="str">
        <f>IF(G1499="","NA",IF(G1499=J1499,"Correct","Incorrect"))</f>
        <v>Correct</v>
      </c>
      <c r="I1499" s="127">
        <v>1.1226851851851851E-3</v>
      </c>
      <c r="J1499" s="125" t="s">
        <v>2</v>
      </c>
      <c r="K1499" s="128"/>
      <c r="L1499" s="76">
        <f>IFERROR(VLOOKUP(F1499,tblAssignWeightsWithDifficultLv[#All],2,FALSE),"")</f>
        <v>2</v>
      </c>
    </row>
    <row r="1500" spans="1:12" x14ac:dyDescent="0.35">
      <c r="A1500" s="122">
        <v>45480.773611111108</v>
      </c>
      <c r="B1500" s="129" t="s">
        <v>285</v>
      </c>
      <c r="C1500" s="124" t="s">
        <v>12</v>
      </c>
      <c r="D1500" s="133" t="s">
        <v>135</v>
      </c>
      <c r="E1500" s="123" t="s">
        <v>73</v>
      </c>
      <c r="F1500" s="125" t="s">
        <v>51</v>
      </c>
      <c r="G1500" s="126" t="s">
        <v>3</v>
      </c>
      <c r="H1500" s="73" t="str">
        <f>IF(G1500="","NA",IF(G1500=J1500,"Correct","Incorrect"))</f>
        <v>Correct</v>
      </c>
      <c r="I1500" s="127">
        <v>1.0995370370370371E-3</v>
      </c>
      <c r="J1500" s="125" t="s">
        <v>3</v>
      </c>
      <c r="K1500" s="128"/>
      <c r="L1500" s="76">
        <f>IFERROR(VLOOKUP(F1500,tblAssignWeightsWithDifficultLv[#All],2,FALSE),"")</f>
        <v>2</v>
      </c>
    </row>
    <row r="1501" spans="1:12" x14ac:dyDescent="0.35">
      <c r="A1501" s="122">
        <v>45480.774305555555</v>
      </c>
      <c r="B1501" s="129" t="s">
        <v>285</v>
      </c>
      <c r="C1501" s="124" t="s">
        <v>12</v>
      </c>
      <c r="D1501" s="133" t="s">
        <v>135</v>
      </c>
      <c r="E1501" s="123" t="s">
        <v>73</v>
      </c>
      <c r="F1501" s="125" t="s">
        <v>51</v>
      </c>
      <c r="G1501" s="126" t="s">
        <v>0</v>
      </c>
      <c r="H1501" s="73" t="str">
        <f>IF(G1501="","NA",IF(G1501=J1501,"Correct","Incorrect"))</f>
        <v>Correct</v>
      </c>
      <c r="I1501" s="127">
        <v>8.564814814814815E-4</v>
      </c>
      <c r="J1501" s="125" t="s">
        <v>0</v>
      </c>
      <c r="K1501" s="128"/>
      <c r="L1501" s="76">
        <f>IFERROR(VLOOKUP(F1501,tblAssignWeightsWithDifficultLv[#All],2,FALSE),"")</f>
        <v>2</v>
      </c>
    </row>
    <row r="1502" spans="1:12" x14ac:dyDescent="0.35">
      <c r="A1502" s="122">
        <v>45480.775694444441</v>
      </c>
      <c r="B1502" s="129" t="s">
        <v>285</v>
      </c>
      <c r="C1502" s="124" t="s">
        <v>12</v>
      </c>
      <c r="D1502" s="133" t="s">
        <v>135</v>
      </c>
      <c r="E1502" s="123" t="s">
        <v>73</v>
      </c>
      <c r="F1502" s="125" t="s">
        <v>53</v>
      </c>
      <c r="G1502" s="126" t="s">
        <v>3</v>
      </c>
      <c r="H1502" s="73" t="str">
        <f>IF(G1502="","NA",IF(G1502=J1502,"Correct","Incorrect"))</f>
        <v>Incorrect</v>
      </c>
      <c r="I1502" s="127">
        <v>1.3773148148148147E-3</v>
      </c>
      <c r="J1502" s="125" t="s">
        <v>4</v>
      </c>
      <c r="K1502" s="128"/>
      <c r="L1502" s="76">
        <f>IFERROR(VLOOKUP(F1502,tblAssignWeightsWithDifficultLv[#All],2,FALSE),"")</f>
        <v>6</v>
      </c>
    </row>
    <row r="1503" spans="1:12" x14ac:dyDescent="0.35">
      <c r="A1503" s="122">
        <v>45480.77847222222</v>
      </c>
      <c r="B1503" s="129" t="s">
        <v>285</v>
      </c>
      <c r="C1503" s="124" t="s">
        <v>12</v>
      </c>
      <c r="D1503" s="133" t="s">
        <v>135</v>
      </c>
      <c r="E1503" s="123" t="s">
        <v>73</v>
      </c>
      <c r="F1503" s="125" t="s">
        <v>51</v>
      </c>
      <c r="G1503" s="126" t="s">
        <v>0</v>
      </c>
      <c r="H1503" s="73" t="str">
        <f>IF(G1503="","NA",IF(G1503=J1503,"Correct","Incorrect"))</f>
        <v>Correct</v>
      </c>
      <c r="I1503" s="127">
        <v>9.837962962962962E-4</v>
      </c>
      <c r="J1503" s="125" t="s">
        <v>0</v>
      </c>
      <c r="K1503" s="128"/>
      <c r="L1503" s="76">
        <f>IFERROR(VLOOKUP(F1503,tblAssignWeightsWithDifficultLv[#All],2,FALSE),"")</f>
        <v>2</v>
      </c>
    </row>
    <row r="1504" spans="1:12" x14ac:dyDescent="0.35">
      <c r="A1504" s="122">
        <v>45480.779166666667</v>
      </c>
      <c r="B1504" s="129" t="s">
        <v>285</v>
      </c>
      <c r="C1504" s="124" t="s">
        <v>12</v>
      </c>
      <c r="D1504" s="133" t="s">
        <v>135</v>
      </c>
      <c r="E1504" s="123" t="s">
        <v>73</v>
      </c>
      <c r="F1504" s="125" t="s">
        <v>53</v>
      </c>
      <c r="G1504" s="126" t="s">
        <v>2</v>
      </c>
      <c r="H1504" s="73" t="str">
        <f>IF(G1504="","NA",IF(G1504=J1504,"Correct","Incorrect"))</f>
        <v>Correct</v>
      </c>
      <c r="I1504" s="127">
        <v>1.1574074074074073E-3</v>
      </c>
      <c r="J1504" s="125" t="s">
        <v>2</v>
      </c>
      <c r="K1504" s="128"/>
      <c r="L1504" s="76">
        <f>IFERROR(VLOOKUP(F1504,tblAssignWeightsWithDifficultLv[#All],2,FALSE),"")</f>
        <v>6</v>
      </c>
    </row>
    <row r="1505" spans="1:12" x14ac:dyDescent="0.35">
      <c r="A1505" s="122">
        <v>45480.780555555553</v>
      </c>
      <c r="B1505" s="129" t="s">
        <v>285</v>
      </c>
      <c r="C1505" s="124" t="s">
        <v>12</v>
      </c>
      <c r="D1505" s="133" t="s">
        <v>135</v>
      </c>
      <c r="E1505" s="123" t="s">
        <v>73</v>
      </c>
      <c r="F1505" s="125" t="s">
        <v>51</v>
      </c>
      <c r="G1505" s="126" t="s">
        <v>2</v>
      </c>
      <c r="H1505" s="73" t="str">
        <f>IF(G1505="","NA",IF(G1505=J1505,"Correct","Incorrect"))</f>
        <v>Correct</v>
      </c>
      <c r="I1505" s="127">
        <v>1.238425925925926E-3</v>
      </c>
      <c r="J1505" s="125" t="s">
        <v>2</v>
      </c>
      <c r="K1505" s="128"/>
      <c r="L1505" s="76">
        <f>IFERROR(VLOOKUP(F1505,tblAssignWeightsWithDifficultLv[#All],2,FALSE),"")</f>
        <v>2</v>
      </c>
    </row>
    <row r="1506" spans="1:12" x14ac:dyDescent="0.35">
      <c r="A1506" s="122">
        <v>45481.42832175926</v>
      </c>
      <c r="B1506" s="123" t="s">
        <v>180</v>
      </c>
      <c r="C1506" s="124" t="s">
        <v>12</v>
      </c>
      <c r="D1506" s="125">
        <v>304</v>
      </c>
      <c r="E1506" s="123" t="s">
        <v>74</v>
      </c>
      <c r="F1506" s="125" t="s">
        <v>53</v>
      </c>
      <c r="G1506" s="126" t="s">
        <v>0</v>
      </c>
      <c r="H1506" s="73" t="str">
        <f>IF(G1506="","NA",IF(G1506=J1506,"Correct","Incorrect"))</f>
        <v>Correct</v>
      </c>
      <c r="I1506" s="127">
        <v>1.1458333333333333E-3</v>
      </c>
      <c r="J1506" s="125" t="s">
        <v>0</v>
      </c>
      <c r="K1506" s="128"/>
      <c r="L1506" s="76">
        <f>IFERROR(VLOOKUP(F1506,tblAssignWeightsWithDifficultLv[#All],2,FALSE),"")</f>
        <v>6</v>
      </c>
    </row>
    <row r="1507" spans="1:12" x14ac:dyDescent="0.35">
      <c r="A1507" s="122">
        <v>45481.428969907407</v>
      </c>
      <c r="B1507" s="123" t="s">
        <v>180</v>
      </c>
      <c r="C1507" s="124" t="s">
        <v>12</v>
      </c>
      <c r="D1507" s="125">
        <v>305</v>
      </c>
      <c r="E1507" s="123" t="s">
        <v>48</v>
      </c>
      <c r="F1507" s="125" t="s">
        <v>53</v>
      </c>
      <c r="G1507" s="126" t="s">
        <v>0</v>
      </c>
      <c r="H1507" s="73" t="str">
        <f>IF(G1507="","NA",IF(G1507=J1507,"Correct","Incorrect"))</f>
        <v>Incorrect</v>
      </c>
      <c r="I1507" s="127">
        <v>6.3657407407407413E-4</v>
      </c>
      <c r="J1507" s="125" t="s">
        <v>1</v>
      </c>
      <c r="K1507" s="128" t="s">
        <v>171</v>
      </c>
      <c r="L1507" s="76">
        <f>IFERROR(VLOOKUP(F1507,tblAssignWeightsWithDifficultLv[#All],2,FALSE),"")</f>
        <v>6</v>
      </c>
    </row>
    <row r="1508" spans="1:12" x14ac:dyDescent="0.35">
      <c r="A1508" s="122">
        <v>45481.429861111108</v>
      </c>
      <c r="B1508" s="123" t="s">
        <v>180</v>
      </c>
      <c r="C1508" s="124" t="s">
        <v>12</v>
      </c>
      <c r="D1508" s="125">
        <v>306</v>
      </c>
      <c r="E1508" s="123" t="s">
        <v>61</v>
      </c>
      <c r="F1508" s="125" t="s">
        <v>53</v>
      </c>
      <c r="G1508" s="126" t="s">
        <v>1</v>
      </c>
      <c r="H1508" s="73" t="str">
        <f>IF(G1508="","NA",IF(G1508=J1508,"Correct","Incorrect"))</f>
        <v>Correct</v>
      </c>
      <c r="I1508" s="127">
        <v>8.9120370370370373E-4</v>
      </c>
      <c r="J1508" s="125" t="s">
        <v>1</v>
      </c>
      <c r="K1508" s="128"/>
      <c r="L1508" s="76">
        <f>IFERROR(VLOOKUP(F1508,tblAssignWeightsWithDifficultLv[#All],2,FALSE),"")</f>
        <v>6</v>
      </c>
    </row>
    <row r="1509" spans="1:12" x14ac:dyDescent="0.35">
      <c r="A1509" s="122">
        <v>45481.430949074071</v>
      </c>
      <c r="B1509" s="123" t="s">
        <v>180</v>
      </c>
      <c r="C1509" s="124" t="s">
        <v>12</v>
      </c>
      <c r="D1509" s="125">
        <v>307</v>
      </c>
      <c r="E1509" s="123" t="s">
        <v>61</v>
      </c>
      <c r="F1509" s="125" t="s">
        <v>53</v>
      </c>
      <c r="G1509" s="126" t="s">
        <v>0</v>
      </c>
      <c r="H1509" s="73" t="str">
        <f>IF(G1509="","NA",IF(G1509=J1509,"Correct","Incorrect"))</f>
        <v>Correct</v>
      </c>
      <c r="I1509" s="127">
        <v>1.0995370370370371E-3</v>
      </c>
      <c r="J1509" s="125" t="s">
        <v>0</v>
      </c>
      <c r="K1509" s="128"/>
      <c r="L1509" s="76">
        <f>IFERROR(VLOOKUP(F1509,tblAssignWeightsWithDifficultLv[#All],2,FALSE),"")</f>
        <v>6</v>
      </c>
    </row>
    <row r="1510" spans="1:12" x14ac:dyDescent="0.35">
      <c r="A1510" s="122">
        <v>45481.432476851849</v>
      </c>
      <c r="B1510" s="123" t="s">
        <v>180</v>
      </c>
      <c r="C1510" s="124" t="s">
        <v>12</v>
      </c>
      <c r="D1510" s="125">
        <v>308</v>
      </c>
      <c r="E1510" s="123" t="s">
        <v>44</v>
      </c>
      <c r="F1510" s="125" t="s">
        <v>53</v>
      </c>
      <c r="G1510" s="126" t="s">
        <v>4</v>
      </c>
      <c r="H1510" s="73" t="str">
        <f>IF(G1510="","NA",IF(G1510=J1510,"Correct","Incorrect"))</f>
        <v>Correct</v>
      </c>
      <c r="I1510" s="127">
        <v>1.4814814814814814E-3</v>
      </c>
      <c r="J1510" s="125" t="s">
        <v>4</v>
      </c>
      <c r="K1510" s="128"/>
      <c r="L1510" s="76">
        <f>IFERROR(VLOOKUP(F1510,tblAssignWeightsWithDifficultLv[#All],2,FALSE),"")</f>
        <v>6</v>
      </c>
    </row>
    <row r="1511" spans="1:12" x14ac:dyDescent="0.35">
      <c r="A1511" s="122">
        <v>45481.433993055558</v>
      </c>
      <c r="B1511" s="123" t="s">
        <v>180</v>
      </c>
      <c r="C1511" s="124" t="s">
        <v>12</v>
      </c>
      <c r="D1511" s="125">
        <v>309</v>
      </c>
      <c r="E1511" s="123" t="s">
        <v>44</v>
      </c>
      <c r="F1511" s="125" t="s">
        <v>53</v>
      </c>
      <c r="G1511" s="126" t="s">
        <v>1</v>
      </c>
      <c r="H1511" s="73" t="str">
        <f>IF(G1511="","NA",IF(G1511=J1511,"Correct","Incorrect"))</f>
        <v>Correct</v>
      </c>
      <c r="I1511" s="127">
        <v>1.5162037037037036E-3</v>
      </c>
      <c r="J1511" s="125" t="s">
        <v>1</v>
      </c>
      <c r="K1511" s="128"/>
      <c r="L1511" s="76">
        <f>IFERROR(VLOOKUP(F1511,tblAssignWeightsWithDifficultLv[#All],2,FALSE),"")</f>
        <v>6</v>
      </c>
    </row>
    <row r="1512" spans="1:12" x14ac:dyDescent="0.35">
      <c r="A1512" s="122">
        <v>45481.43509259259</v>
      </c>
      <c r="B1512" s="123" t="s">
        <v>180</v>
      </c>
      <c r="C1512" s="124" t="s">
        <v>12</v>
      </c>
      <c r="D1512" s="125">
        <v>310</v>
      </c>
      <c r="E1512" s="123" t="s">
        <v>74</v>
      </c>
      <c r="F1512" s="125" t="s">
        <v>53</v>
      </c>
      <c r="G1512" s="126" t="s">
        <v>1</v>
      </c>
      <c r="H1512" s="73" t="str">
        <f>IF(G1512="","NA",IF(G1512=J1512,"Correct","Incorrect"))</f>
        <v>Correct</v>
      </c>
      <c r="I1512" s="127">
        <v>1.1111111111111111E-3</v>
      </c>
      <c r="J1512" s="125" t="s">
        <v>1</v>
      </c>
      <c r="K1512" s="128"/>
      <c r="L1512" s="76">
        <f>IFERROR(VLOOKUP(F1512,tblAssignWeightsWithDifficultLv[#All],2,FALSE),"")</f>
        <v>6</v>
      </c>
    </row>
    <row r="1513" spans="1:12" x14ac:dyDescent="0.35">
      <c r="A1513" s="122">
        <v>45481.443935185183</v>
      </c>
      <c r="B1513" s="123" t="s">
        <v>180</v>
      </c>
      <c r="C1513" s="124" t="s">
        <v>12</v>
      </c>
      <c r="D1513" s="125">
        <v>311</v>
      </c>
      <c r="E1513" s="123" t="s">
        <v>63</v>
      </c>
      <c r="F1513" s="125" t="s">
        <v>53</v>
      </c>
      <c r="G1513" s="126" t="s">
        <v>4</v>
      </c>
      <c r="H1513" s="73" t="str">
        <f>IF(G1513="","NA",IF(G1513=J1513,"Correct","Incorrect"))</f>
        <v>Correct</v>
      </c>
      <c r="I1513" s="127">
        <v>1.3541666666666667E-3</v>
      </c>
      <c r="J1513" s="125" t="s">
        <v>4</v>
      </c>
      <c r="K1513" s="128"/>
      <c r="L1513" s="76">
        <f>IFERROR(VLOOKUP(F1513,tblAssignWeightsWithDifficultLv[#All],2,FALSE),"")</f>
        <v>6</v>
      </c>
    </row>
    <row r="1514" spans="1:12" x14ac:dyDescent="0.35">
      <c r="A1514" s="122">
        <v>45481.445335648146</v>
      </c>
      <c r="B1514" s="123" t="s">
        <v>180</v>
      </c>
      <c r="C1514" s="124" t="s">
        <v>12</v>
      </c>
      <c r="D1514" s="125">
        <v>312</v>
      </c>
      <c r="E1514" s="123" t="s">
        <v>61</v>
      </c>
      <c r="F1514" s="125" t="s">
        <v>53</v>
      </c>
      <c r="G1514" s="126" t="s">
        <v>0</v>
      </c>
      <c r="H1514" s="73" t="str">
        <f>IF(G1514="","NA",IF(G1514=J1514,"Correct","Incorrect"))</f>
        <v>Correct</v>
      </c>
      <c r="I1514" s="127">
        <v>1.3888888888888889E-3</v>
      </c>
      <c r="J1514" s="125" t="s">
        <v>0</v>
      </c>
      <c r="K1514" s="128"/>
      <c r="L1514" s="76">
        <f>IFERROR(VLOOKUP(F1514,tblAssignWeightsWithDifficultLv[#All],2,FALSE),"")</f>
        <v>6</v>
      </c>
    </row>
    <row r="1515" spans="1:12" x14ac:dyDescent="0.35">
      <c r="A1515" s="122">
        <v>45481.446238425924</v>
      </c>
      <c r="B1515" s="123" t="s">
        <v>180</v>
      </c>
      <c r="C1515" s="124" t="s">
        <v>12</v>
      </c>
      <c r="D1515" s="125">
        <v>313</v>
      </c>
      <c r="E1515" s="123" t="s">
        <v>79</v>
      </c>
      <c r="F1515" s="125" t="s">
        <v>53</v>
      </c>
      <c r="G1515" s="126" t="s">
        <v>0</v>
      </c>
      <c r="H1515" s="73" t="str">
        <f>IF(G1515="","NA",IF(G1515=J1515,"Correct","Incorrect"))</f>
        <v>Incorrect</v>
      </c>
      <c r="I1515" s="127">
        <v>9.0277777777777774E-4</v>
      </c>
      <c r="J1515" s="125" t="s">
        <v>3</v>
      </c>
      <c r="K1515" s="128"/>
      <c r="L1515" s="76">
        <f>IFERROR(VLOOKUP(F1515,tblAssignWeightsWithDifficultLv[#All],2,FALSE),"")</f>
        <v>6</v>
      </c>
    </row>
    <row r="1516" spans="1:12" x14ac:dyDescent="0.35">
      <c r="A1516" s="122">
        <v>45481.447581018518</v>
      </c>
      <c r="B1516" s="123" t="s">
        <v>180</v>
      </c>
      <c r="C1516" s="124" t="s">
        <v>12</v>
      </c>
      <c r="D1516" s="125">
        <v>314</v>
      </c>
      <c r="E1516" s="123" t="s">
        <v>44</v>
      </c>
      <c r="F1516" s="125" t="s">
        <v>53</v>
      </c>
      <c r="G1516" s="126" t="s">
        <v>1</v>
      </c>
      <c r="H1516" s="73" t="str">
        <f>IF(G1516="","NA",IF(G1516=J1516,"Correct","Incorrect"))</f>
        <v>Incorrect</v>
      </c>
      <c r="I1516" s="127">
        <v>1.3541666666666667E-3</v>
      </c>
      <c r="J1516" s="125" t="s">
        <v>2</v>
      </c>
      <c r="K1516" s="128"/>
      <c r="L1516" s="76">
        <f>IFERROR(VLOOKUP(F1516,tblAssignWeightsWithDifficultLv[#All],2,FALSE),"")</f>
        <v>6</v>
      </c>
    </row>
    <row r="1517" spans="1:12" x14ac:dyDescent="0.35">
      <c r="A1517" s="122">
        <v>45481.454259259262</v>
      </c>
      <c r="B1517" s="123" t="s">
        <v>180</v>
      </c>
      <c r="C1517" s="124" t="s">
        <v>12</v>
      </c>
      <c r="D1517" s="125">
        <v>315</v>
      </c>
      <c r="E1517" s="123" t="s">
        <v>44</v>
      </c>
      <c r="F1517" s="125" t="s">
        <v>53</v>
      </c>
      <c r="G1517" s="126" t="s">
        <v>4</v>
      </c>
      <c r="H1517" s="73" t="str">
        <f>IF(G1517="","NA",IF(G1517=J1517,"Correct","Incorrect"))</f>
        <v>Correct</v>
      </c>
      <c r="I1517" s="127">
        <v>7.8703703703703705E-4</v>
      </c>
      <c r="J1517" s="125" t="s">
        <v>4</v>
      </c>
      <c r="K1517" s="128"/>
      <c r="L1517" s="76">
        <f>IFERROR(VLOOKUP(F1517,tblAssignWeightsWithDifficultLv[#All],2,FALSE),"")</f>
        <v>6</v>
      </c>
    </row>
    <row r="1518" spans="1:12" x14ac:dyDescent="0.35">
      <c r="A1518" s="122">
        <v>45481.456365740742</v>
      </c>
      <c r="B1518" s="123" t="s">
        <v>180</v>
      </c>
      <c r="C1518" s="124" t="s">
        <v>12</v>
      </c>
      <c r="D1518" s="125">
        <v>316</v>
      </c>
      <c r="E1518" s="123" t="s">
        <v>61</v>
      </c>
      <c r="F1518" s="125" t="s">
        <v>53</v>
      </c>
      <c r="G1518" s="126" t="s">
        <v>0</v>
      </c>
      <c r="H1518" s="73" t="str">
        <f>IF(G1518="","NA",IF(G1518=J1518,"Correct","Incorrect"))</f>
        <v>Incorrect</v>
      </c>
      <c r="I1518" s="127">
        <v>2.1064814814814813E-3</v>
      </c>
      <c r="J1518" s="125" t="s">
        <v>1</v>
      </c>
      <c r="K1518" s="128"/>
      <c r="L1518" s="76">
        <f>IFERROR(VLOOKUP(F1518,tblAssignWeightsWithDifficultLv[#All],2,FALSE),"")</f>
        <v>6</v>
      </c>
    </row>
    <row r="1519" spans="1:12" x14ac:dyDescent="0.35">
      <c r="A1519" s="122">
        <v>45481.457708333335</v>
      </c>
      <c r="B1519" s="123" t="s">
        <v>180</v>
      </c>
      <c r="C1519" s="124" t="s">
        <v>12</v>
      </c>
      <c r="D1519" s="125">
        <v>317</v>
      </c>
      <c r="E1519" s="123" t="s">
        <v>73</v>
      </c>
      <c r="F1519" s="125" t="s">
        <v>53</v>
      </c>
      <c r="G1519" s="126" t="s">
        <v>0</v>
      </c>
      <c r="H1519" s="73" t="str">
        <f>IF(G1519="","NA",IF(G1519=J1519,"Correct","Incorrect"))</f>
        <v>Correct</v>
      </c>
      <c r="I1519" s="127">
        <v>1.3310185185185185E-3</v>
      </c>
      <c r="J1519" s="125" t="s">
        <v>0</v>
      </c>
      <c r="K1519" s="128"/>
      <c r="L1519" s="76">
        <f>IFERROR(VLOOKUP(F1519,tblAssignWeightsWithDifficultLv[#All],2,FALSE),"")</f>
        <v>6</v>
      </c>
    </row>
    <row r="1520" spans="1:12" x14ac:dyDescent="0.35">
      <c r="A1520" s="122">
        <v>45481.481759259259</v>
      </c>
      <c r="B1520" s="123" t="s">
        <v>180</v>
      </c>
      <c r="C1520" s="124" t="s">
        <v>12</v>
      </c>
      <c r="D1520" s="125">
        <v>318</v>
      </c>
      <c r="E1520" s="123" t="s">
        <v>66</v>
      </c>
      <c r="F1520" s="125" t="s">
        <v>53</v>
      </c>
      <c r="G1520" s="126" t="s">
        <v>2</v>
      </c>
      <c r="H1520" s="73" t="str">
        <f>IF(G1520="","NA",IF(G1520=J1520,"Correct","Incorrect"))</f>
        <v>Correct</v>
      </c>
      <c r="I1520" s="127">
        <v>1.8055555555555555E-3</v>
      </c>
      <c r="J1520" s="125" t="s">
        <v>2</v>
      </c>
      <c r="K1520" s="128"/>
      <c r="L1520" s="76">
        <f>IFERROR(VLOOKUP(F1520,tblAssignWeightsWithDifficultLv[#All],2,FALSE),"")</f>
        <v>6</v>
      </c>
    </row>
    <row r="1521" spans="1:12" x14ac:dyDescent="0.35">
      <c r="A1521" s="122">
        <v>45481.483067129629</v>
      </c>
      <c r="B1521" s="123" t="s">
        <v>180</v>
      </c>
      <c r="C1521" s="124" t="s">
        <v>12</v>
      </c>
      <c r="D1521" s="125">
        <v>319</v>
      </c>
      <c r="E1521" s="123" t="s">
        <v>69</v>
      </c>
      <c r="F1521" s="125" t="s">
        <v>53</v>
      </c>
      <c r="G1521" s="126" t="s">
        <v>1</v>
      </c>
      <c r="H1521" s="73" t="str">
        <f>IF(G1521="","NA",IF(G1521=J1521,"Correct","Incorrect"))</f>
        <v>Correct</v>
      </c>
      <c r="I1521" s="127">
        <v>1.3078703703703703E-3</v>
      </c>
      <c r="J1521" s="125" t="s">
        <v>1</v>
      </c>
      <c r="K1521" s="128"/>
      <c r="L1521" s="76">
        <f>IFERROR(VLOOKUP(F1521,tblAssignWeightsWithDifficultLv[#All],2,FALSE),"")</f>
        <v>6</v>
      </c>
    </row>
    <row r="1522" spans="1:12" x14ac:dyDescent="0.35">
      <c r="A1522" s="122">
        <v>45481.484236111108</v>
      </c>
      <c r="B1522" s="123" t="s">
        <v>180</v>
      </c>
      <c r="C1522" s="124" t="s">
        <v>12</v>
      </c>
      <c r="D1522" s="125">
        <v>320</v>
      </c>
      <c r="E1522" s="123" t="s">
        <v>61</v>
      </c>
      <c r="F1522" s="125" t="s">
        <v>53</v>
      </c>
      <c r="G1522" s="126" t="s">
        <v>3</v>
      </c>
      <c r="H1522" s="73" t="str">
        <f>IF(G1522="","NA",IF(G1522=J1522,"Correct","Incorrect"))</f>
        <v>Correct</v>
      </c>
      <c r="I1522" s="127">
        <v>1.1574074074074073E-3</v>
      </c>
      <c r="J1522" s="125" t="s">
        <v>3</v>
      </c>
      <c r="K1522" s="128"/>
      <c r="L1522" s="76">
        <f>IFERROR(VLOOKUP(F1522,tblAssignWeightsWithDifficultLv[#All],2,FALSE),"")</f>
        <v>6</v>
      </c>
    </row>
    <row r="1523" spans="1:12" x14ac:dyDescent="0.35">
      <c r="A1523" s="122">
        <v>45481.485925925925</v>
      </c>
      <c r="B1523" s="123" t="s">
        <v>180</v>
      </c>
      <c r="C1523" s="124" t="s">
        <v>12</v>
      </c>
      <c r="D1523" s="125">
        <v>321</v>
      </c>
      <c r="E1523" s="123" t="s">
        <v>79</v>
      </c>
      <c r="F1523" s="125" t="s">
        <v>53</v>
      </c>
      <c r="G1523" s="126" t="s">
        <v>1</v>
      </c>
      <c r="H1523" s="73" t="str">
        <f>IF(G1523="","NA",IF(G1523=J1523,"Correct","Incorrect"))</f>
        <v>Correct</v>
      </c>
      <c r="I1523" s="127">
        <v>1.6898148148148148E-3</v>
      </c>
      <c r="J1523" s="125" t="s">
        <v>1</v>
      </c>
      <c r="K1523" s="128"/>
      <c r="L1523" s="76">
        <f>IFERROR(VLOOKUP(F1523,tblAssignWeightsWithDifficultLv[#All],2,FALSE),"")</f>
        <v>6</v>
      </c>
    </row>
    <row r="1524" spans="1:12" x14ac:dyDescent="0.35">
      <c r="A1524" s="122">
        <v>45481.487280092595</v>
      </c>
      <c r="B1524" s="123" t="s">
        <v>180</v>
      </c>
      <c r="C1524" s="124" t="s">
        <v>12</v>
      </c>
      <c r="D1524" s="125">
        <v>322</v>
      </c>
      <c r="E1524" s="123" t="s">
        <v>79</v>
      </c>
      <c r="F1524" s="125" t="s">
        <v>53</v>
      </c>
      <c r="G1524" s="126" t="s">
        <v>0</v>
      </c>
      <c r="H1524" s="73" t="str">
        <f>IF(G1524="","NA",IF(G1524=J1524,"Correct","Incorrect"))</f>
        <v>Correct</v>
      </c>
      <c r="I1524" s="127">
        <v>1.3657407407407407E-3</v>
      </c>
      <c r="J1524" s="125" t="s">
        <v>0</v>
      </c>
      <c r="K1524" s="128"/>
      <c r="L1524" s="76">
        <f>IFERROR(VLOOKUP(F1524,tblAssignWeightsWithDifficultLv[#All],2,FALSE),"")</f>
        <v>6</v>
      </c>
    </row>
    <row r="1525" spans="1:12" x14ac:dyDescent="0.35">
      <c r="A1525" s="122">
        <v>45481.49019675926</v>
      </c>
      <c r="B1525" s="123" t="s">
        <v>180</v>
      </c>
      <c r="C1525" s="124" t="s">
        <v>12</v>
      </c>
      <c r="D1525" s="125">
        <v>323</v>
      </c>
      <c r="E1525" s="123" t="s">
        <v>61</v>
      </c>
      <c r="F1525" s="125" t="s">
        <v>53</v>
      </c>
      <c r="G1525" s="126" t="s">
        <v>3</v>
      </c>
      <c r="H1525" s="73" t="str">
        <f>IF(G1525="","NA",IF(G1525=J1525,"Correct","Incorrect"))</f>
        <v>Correct</v>
      </c>
      <c r="I1525" s="127">
        <v>1.3194444444444445E-3</v>
      </c>
      <c r="J1525" s="125" t="s">
        <v>3</v>
      </c>
      <c r="K1525" s="128"/>
      <c r="L1525" s="76">
        <f>IFERROR(VLOOKUP(F1525,tblAssignWeightsWithDifficultLv[#All],2,FALSE),"")</f>
        <v>6</v>
      </c>
    </row>
    <row r="1526" spans="1:12" x14ac:dyDescent="0.35">
      <c r="A1526" s="122">
        <v>45481.492361111108</v>
      </c>
      <c r="B1526" s="123" t="s">
        <v>180</v>
      </c>
      <c r="C1526" s="124" t="s">
        <v>12</v>
      </c>
      <c r="D1526" s="125">
        <v>324</v>
      </c>
      <c r="E1526" s="123" t="s">
        <v>61</v>
      </c>
      <c r="F1526" s="125" t="s">
        <v>53</v>
      </c>
      <c r="G1526" s="126" t="s">
        <v>1</v>
      </c>
      <c r="H1526" s="73" t="str">
        <f>IF(G1526="","NA",IF(G1526=J1526,"Correct","Incorrect"))</f>
        <v>Correct</v>
      </c>
      <c r="I1526" s="127">
        <v>2.1759259259259258E-3</v>
      </c>
      <c r="J1526" s="125" t="s">
        <v>1</v>
      </c>
      <c r="K1526" s="128"/>
      <c r="L1526" s="76">
        <f>IFERROR(VLOOKUP(F1526,tblAssignWeightsWithDifficultLv[#All],2,FALSE),"")</f>
        <v>6</v>
      </c>
    </row>
    <row r="1527" spans="1:12" x14ac:dyDescent="0.35">
      <c r="A1527" s="122">
        <v>45481.499525462961</v>
      </c>
      <c r="B1527" s="123" t="s">
        <v>180</v>
      </c>
      <c r="C1527" s="124" t="s">
        <v>12</v>
      </c>
      <c r="D1527" s="125">
        <v>325</v>
      </c>
      <c r="E1527" s="123" t="s">
        <v>73</v>
      </c>
      <c r="F1527" s="125" t="s">
        <v>53</v>
      </c>
      <c r="G1527" s="126" t="s">
        <v>4</v>
      </c>
      <c r="H1527" s="73" t="str">
        <f>IF(G1527="","NA",IF(G1527=J1527,"Correct","Incorrect"))</f>
        <v>Correct</v>
      </c>
      <c r="I1527" s="127">
        <v>2.4305555555555556E-3</v>
      </c>
      <c r="J1527" s="125" t="s">
        <v>4</v>
      </c>
      <c r="K1527" s="128"/>
      <c r="L1527" s="76">
        <f>IFERROR(VLOOKUP(F1527,tblAssignWeightsWithDifficultLv[#All],2,FALSE),"")</f>
        <v>6</v>
      </c>
    </row>
    <row r="1528" spans="1:12" x14ac:dyDescent="0.35">
      <c r="A1528" s="122">
        <v>45481.519456018519</v>
      </c>
      <c r="B1528" s="123" t="s">
        <v>180</v>
      </c>
      <c r="C1528" s="124" t="s">
        <v>12</v>
      </c>
      <c r="D1528" s="125">
        <v>326</v>
      </c>
      <c r="E1528" s="123" t="s">
        <v>47</v>
      </c>
      <c r="F1528" s="125" t="s">
        <v>53</v>
      </c>
      <c r="G1528" s="126" t="s">
        <v>0</v>
      </c>
      <c r="H1528" s="73" t="str">
        <f>IF(G1528="","NA",IF(G1528=J1528,"Correct","Incorrect"))</f>
        <v>Incorrect</v>
      </c>
      <c r="I1528" s="127">
        <v>1.8287037037037037E-3</v>
      </c>
      <c r="J1528" s="125" t="s">
        <v>1</v>
      </c>
      <c r="K1528" s="128" t="s">
        <v>177</v>
      </c>
      <c r="L1528" s="76">
        <f>IFERROR(VLOOKUP(F1528,tblAssignWeightsWithDifficultLv[#All],2,FALSE),"")</f>
        <v>6</v>
      </c>
    </row>
    <row r="1529" spans="1:12" x14ac:dyDescent="0.35">
      <c r="A1529" s="122">
        <v>45481.521412037036</v>
      </c>
      <c r="B1529" s="123" t="s">
        <v>180</v>
      </c>
      <c r="C1529" s="124" t="s">
        <v>12</v>
      </c>
      <c r="D1529" s="125">
        <v>327</v>
      </c>
      <c r="E1529" s="123" t="s">
        <v>47</v>
      </c>
      <c r="F1529" s="125" t="s">
        <v>53</v>
      </c>
      <c r="G1529" s="126" t="s">
        <v>0</v>
      </c>
      <c r="H1529" s="73" t="str">
        <f>IF(G1529="","NA",IF(G1529=J1529,"Correct","Incorrect"))</f>
        <v>Incorrect</v>
      </c>
      <c r="I1529" s="127">
        <v>1.9560185185185184E-3</v>
      </c>
      <c r="J1529" s="125" t="s">
        <v>1</v>
      </c>
      <c r="K1529" s="128"/>
      <c r="L1529" s="76">
        <f>IFERROR(VLOOKUP(F1529,tblAssignWeightsWithDifficultLv[#All],2,FALSE),"")</f>
        <v>6</v>
      </c>
    </row>
    <row r="1530" spans="1:12" x14ac:dyDescent="0.35">
      <c r="A1530" s="122">
        <v>45481.522581018522</v>
      </c>
      <c r="B1530" s="123" t="s">
        <v>180</v>
      </c>
      <c r="C1530" s="124" t="s">
        <v>12</v>
      </c>
      <c r="D1530" s="125">
        <v>328</v>
      </c>
      <c r="E1530" s="123" t="s">
        <v>79</v>
      </c>
      <c r="F1530" s="125" t="s">
        <v>53</v>
      </c>
      <c r="G1530" s="126" t="s">
        <v>0</v>
      </c>
      <c r="H1530" s="73" t="str">
        <f>IF(G1530="","NA",IF(G1530=J1530,"Correct","Incorrect"))</f>
        <v>Correct</v>
      </c>
      <c r="I1530" s="127">
        <v>1.1805555555555556E-3</v>
      </c>
      <c r="J1530" s="125" t="s">
        <v>0</v>
      </c>
      <c r="K1530" s="128"/>
      <c r="L1530" s="76">
        <f>IFERROR(VLOOKUP(F1530,tblAssignWeightsWithDifficultLv[#All],2,FALSE),"")</f>
        <v>6</v>
      </c>
    </row>
    <row r="1531" spans="1:12" x14ac:dyDescent="0.35">
      <c r="A1531" s="122">
        <v>45481.524305555555</v>
      </c>
      <c r="B1531" s="123" t="s">
        <v>180</v>
      </c>
      <c r="C1531" s="124" t="s">
        <v>12</v>
      </c>
      <c r="D1531" s="125">
        <v>329</v>
      </c>
      <c r="E1531" s="123" t="s">
        <v>44</v>
      </c>
      <c r="F1531" s="125" t="s">
        <v>53</v>
      </c>
      <c r="G1531" s="126" t="s">
        <v>0</v>
      </c>
      <c r="H1531" s="73" t="str">
        <f>IF(G1531="","NA",IF(G1531=J1531,"Correct","Incorrect"))</f>
        <v>Incorrect</v>
      </c>
      <c r="I1531" s="127">
        <v>1.724537037037037E-3</v>
      </c>
      <c r="J1531" s="125" t="s">
        <v>1</v>
      </c>
      <c r="K1531" s="128"/>
      <c r="L1531" s="76">
        <f>IFERROR(VLOOKUP(F1531,tblAssignWeightsWithDifficultLv[#All],2,FALSE),"")</f>
        <v>6</v>
      </c>
    </row>
    <row r="1532" spans="1:12" x14ac:dyDescent="0.35">
      <c r="A1532" s="122">
        <v>45481.526261574072</v>
      </c>
      <c r="B1532" s="123" t="s">
        <v>180</v>
      </c>
      <c r="C1532" s="124" t="s">
        <v>12</v>
      </c>
      <c r="D1532" s="125">
        <v>330</v>
      </c>
      <c r="E1532" s="123" t="s">
        <v>79</v>
      </c>
      <c r="F1532" s="125" t="s">
        <v>53</v>
      </c>
      <c r="G1532" s="126" t="s">
        <v>1</v>
      </c>
      <c r="H1532" s="73" t="str">
        <f>IF(G1532="","NA",IF(G1532=J1532,"Correct","Incorrect"))</f>
        <v>Incorrect</v>
      </c>
      <c r="I1532" s="127">
        <v>1.9444444444444444E-3</v>
      </c>
      <c r="J1532" s="125" t="s">
        <v>0</v>
      </c>
      <c r="K1532" s="128"/>
      <c r="L1532" s="76">
        <f>IFERROR(VLOOKUP(F1532,tblAssignWeightsWithDifficultLv[#All],2,FALSE),"")</f>
        <v>6</v>
      </c>
    </row>
    <row r="1533" spans="1:12" x14ac:dyDescent="0.35">
      <c r="A1533" s="122">
        <v>45481.527268518519</v>
      </c>
      <c r="B1533" s="123" t="s">
        <v>180</v>
      </c>
      <c r="C1533" s="124" t="s">
        <v>12</v>
      </c>
      <c r="D1533" s="125">
        <v>331</v>
      </c>
      <c r="E1533" s="123" t="s">
        <v>61</v>
      </c>
      <c r="F1533" s="125" t="s">
        <v>53</v>
      </c>
      <c r="G1533" s="126" t="s">
        <v>3</v>
      </c>
      <c r="H1533" s="73" t="str">
        <f>IF(G1533="","NA",IF(G1533=J1533,"Correct","Incorrect"))</f>
        <v>Correct</v>
      </c>
      <c r="I1533" s="127">
        <v>1.0185185185185184E-3</v>
      </c>
      <c r="J1533" s="125" t="s">
        <v>3</v>
      </c>
      <c r="K1533" s="128"/>
      <c r="L1533" s="76">
        <f>IFERROR(VLOOKUP(F1533,tblAssignWeightsWithDifficultLv[#All],2,FALSE),"")</f>
        <v>6</v>
      </c>
    </row>
    <row r="1534" spans="1:12" x14ac:dyDescent="0.35">
      <c r="A1534" s="122">
        <v>45481.528622685182</v>
      </c>
      <c r="B1534" s="123" t="s">
        <v>180</v>
      </c>
      <c r="C1534" s="124" t="s">
        <v>12</v>
      </c>
      <c r="D1534" s="125">
        <v>332</v>
      </c>
      <c r="E1534" s="123" t="s">
        <v>66</v>
      </c>
      <c r="F1534" s="125" t="s">
        <v>53</v>
      </c>
      <c r="G1534" s="126" t="s">
        <v>1</v>
      </c>
      <c r="H1534" s="73" t="str">
        <f>IF(G1534="","NA",IF(G1534=J1534,"Correct","Incorrect"))</f>
        <v>Correct</v>
      </c>
      <c r="I1534" s="127">
        <v>1.3541666666666667E-3</v>
      </c>
      <c r="J1534" s="125" t="s">
        <v>1</v>
      </c>
      <c r="K1534" s="128"/>
      <c r="L1534" s="76">
        <f>IFERROR(VLOOKUP(F1534,tblAssignWeightsWithDifficultLv[#All],2,FALSE),"")</f>
        <v>6</v>
      </c>
    </row>
    <row r="1535" spans="1:12" x14ac:dyDescent="0.35">
      <c r="A1535" s="122">
        <v>45481.629317129627</v>
      </c>
      <c r="B1535" s="123" t="s">
        <v>150</v>
      </c>
      <c r="C1535" s="124" t="s">
        <v>12</v>
      </c>
      <c r="D1535" s="125">
        <v>252</v>
      </c>
      <c r="E1535" s="123" t="s">
        <v>69</v>
      </c>
      <c r="F1535" s="125" t="s">
        <v>53</v>
      </c>
      <c r="G1535" s="126" t="s">
        <v>3</v>
      </c>
      <c r="H1535" s="73" t="str">
        <f>IF(G1535="","NA",IF(G1535=J1535,"Correct","Incorrect"))</f>
        <v>Correct</v>
      </c>
      <c r="I1535" s="127">
        <v>1.3078703703703703E-3</v>
      </c>
      <c r="J1535" s="125" t="s">
        <v>3</v>
      </c>
      <c r="K1535" s="128"/>
      <c r="L1535" s="76">
        <f>IFERROR(VLOOKUP(F1535,tblAssignWeightsWithDifficultLv[#All],2,FALSE),"")</f>
        <v>6</v>
      </c>
    </row>
    <row r="1536" spans="1:12" x14ac:dyDescent="0.35">
      <c r="A1536" s="122">
        <v>45481.630648148152</v>
      </c>
      <c r="B1536" s="123" t="s">
        <v>150</v>
      </c>
      <c r="C1536" s="124" t="s">
        <v>12</v>
      </c>
      <c r="D1536" s="125">
        <v>253</v>
      </c>
      <c r="E1536" s="123" t="s">
        <v>74</v>
      </c>
      <c r="F1536" s="125" t="s">
        <v>53</v>
      </c>
      <c r="G1536" s="126" t="s">
        <v>2</v>
      </c>
      <c r="H1536" s="73" t="str">
        <f>IF(G1536="","NA",IF(G1536=J1536,"Correct","Incorrect"))</f>
        <v>Correct</v>
      </c>
      <c r="I1536" s="127">
        <v>1.2847222222222223E-3</v>
      </c>
      <c r="J1536" s="125" t="s">
        <v>2</v>
      </c>
      <c r="K1536" s="128"/>
      <c r="L1536" s="76">
        <f>IFERROR(VLOOKUP(F1536,tblAssignWeightsWithDifficultLv[#All],2,FALSE),"")</f>
        <v>6</v>
      </c>
    </row>
    <row r="1537" spans="1:12" x14ac:dyDescent="0.35">
      <c r="A1537" s="122">
        <v>45481.631481481483</v>
      </c>
      <c r="B1537" s="123" t="s">
        <v>150</v>
      </c>
      <c r="C1537" s="124" t="s">
        <v>12</v>
      </c>
      <c r="D1537" s="125">
        <v>254</v>
      </c>
      <c r="E1537" s="123" t="s">
        <v>65</v>
      </c>
      <c r="F1537" s="125" t="s">
        <v>53</v>
      </c>
      <c r="G1537" s="126" t="s">
        <v>4</v>
      </c>
      <c r="H1537" s="73" t="str">
        <f>IF(G1537="","NA",IF(G1537=J1537,"Correct","Incorrect"))</f>
        <v>Correct</v>
      </c>
      <c r="I1537" s="127">
        <v>8.3333333333333339E-4</v>
      </c>
      <c r="J1537" s="125" t="s">
        <v>4</v>
      </c>
      <c r="K1537" s="128"/>
      <c r="L1537" s="76">
        <f>IFERROR(VLOOKUP(F1537,tblAssignWeightsWithDifficultLv[#All],2,FALSE),"")</f>
        <v>6</v>
      </c>
    </row>
    <row r="1538" spans="1:12" x14ac:dyDescent="0.35">
      <c r="A1538" s="122">
        <v>45481.632199074076</v>
      </c>
      <c r="B1538" s="123" t="s">
        <v>150</v>
      </c>
      <c r="C1538" s="124" t="s">
        <v>12</v>
      </c>
      <c r="D1538" s="125">
        <v>255</v>
      </c>
      <c r="E1538" s="123" t="s">
        <v>80</v>
      </c>
      <c r="F1538" s="125" t="s">
        <v>53</v>
      </c>
      <c r="G1538" s="126" t="s">
        <v>1</v>
      </c>
      <c r="H1538" s="73" t="str">
        <f>IF(G1538="","NA",IF(G1538=J1538,"Correct","Incorrect"))</f>
        <v>Correct</v>
      </c>
      <c r="I1538" s="127">
        <v>7.291666666666667E-4</v>
      </c>
      <c r="J1538" s="125" t="s">
        <v>1</v>
      </c>
      <c r="K1538" s="128"/>
      <c r="L1538" s="76">
        <f>IFERROR(VLOOKUP(F1538,tblAssignWeightsWithDifficultLv[#All],2,FALSE),"")</f>
        <v>6</v>
      </c>
    </row>
    <row r="1539" spans="1:12" x14ac:dyDescent="0.35">
      <c r="A1539" s="122">
        <v>45481.632662037038</v>
      </c>
      <c r="B1539" s="123" t="s">
        <v>150</v>
      </c>
      <c r="C1539" s="124" t="s">
        <v>12</v>
      </c>
      <c r="D1539" s="125">
        <v>256</v>
      </c>
      <c r="E1539" s="123" t="s">
        <v>45</v>
      </c>
      <c r="F1539" s="125" t="s">
        <v>53</v>
      </c>
      <c r="G1539" s="126" t="s">
        <v>3</v>
      </c>
      <c r="H1539" s="73" t="str">
        <f>IF(G1539="","NA",IF(G1539=J1539,"Correct","Incorrect"))</f>
        <v>Correct</v>
      </c>
      <c r="I1539" s="127">
        <v>4.6296296296296298E-4</v>
      </c>
      <c r="J1539" s="125" t="s">
        <v>3</v>
      </c>
      <c r="K1539" s="128"/>
      <c r="L1539" s="76">
        <f>IFERROR(VLOOKUP(F1539,tblAssignWeightsWithDifficultLv[#All],2,FALSE),"")</f>
        <v>6</v>
      </c>
    </row>
    <row r="1540" spans="1:12" x14ac:dyDescent="0.35">
      <c r="A1540" s="122">
        <v>45481.633032407408</v>
      </c>
      <c r="B1540" s="123" t="s">
        <v>150</v>
      </c>
      <c r="C1540" s="124" t="s">
        <v>12</v>
      </c>
      <c r="D1540" s="125">
        <v>257</v>
      </c>
      <c r="E1540" s="123" t="s">
        <v>64</v>
      </c>
      <c r="F1540" s="125" t="s">
        <v>53</v>
      </c>
      <c r="G1540" s="126" t="s">
        <v>0</v>
      </c>
      <c r="H1540" s="73" t="str">
        <f>IF(G1540="","NA",IF(G1540=J1540,"Correct","Incorrect"))</f>
        <v>Correct</v>
      </c>
      <c r="I1540" s="127">
        <v>3.7037037037037035E-4</v>
      </c>
      <c r="J1540" s="125" t="s">
        <v>0</v>
      </c>
      <c r="K1540" s="128"/>
      <c r="L1540" s="76">
        <f>IFERROR(VLOOKUP(F1540,tblAssignWeightsWithDifficultLv[#All],2,FALSE),"")</f>
        <v>6</v>
      </c>
    </row>
    <row r="1541" spans="1:12" x14ac:dyDescent="0.35">
      <c r="A1541" s="122">
        <v>45481.633668981478</v>
      </c>
      <c r="B1541" s="123" t="s">
        <v>150</v>
      </c>
      <c r="C1541" s="124" t="s">
        <v>12</v>
      </c>
      <c r="D1541" s="125">
        <v>258</v>
      </c>
      <c r="E1541" s="123" t="s">
        <v>45</v>
      </c>
      <c r="F1541" s="125" t="s">
        <v>53</v>
      </c>
      <c r="G1541" s="126" t="s">
        <v>4</v>
      </c>
      <c r="H1541" s="73" t="str">
        <f>IF(G1541="","NA",IF(G1541=J1541,"Correct","Incorrect"))</f>
        <v>Correct</v>
      </c>
      <c r="I1541" s="127">
        <v>6.3657407407407413E-4</v>
      </c>
      <c r="J1541" s="125" t="s">
        <v>4</v>
      </c>
      <c r="K1541" s="128"/>
      <c r="L1541" s="76">
        <f>IFERROR(VLOOKUP(F1541,tblAssignWeightsWithDifficultLv[#All],2,FALSE),"")</f>
        <v>6</v>
      </c>
    </row>
    <row r="1542" spans="1:12" x14ac:dyDescent="0.35">
      <c r="A1542" s="122">
        <v>45481.634594907409</v>
      </c>
      <c r="B1542" s="123" t="s">
        <v>150</v>
      </c>
      <c r="C1542" s="124" t="s">
        <v>12</v>
      </c>
      <c r="D1542" s="125">
        <v>259</v>
      </c>
      <c r="E1542" s="123" t="s">
        <v>44</v>
      </c>
      <c r="F1542" s="125" t="s">
        <v>53</v>
      </c>
      <c r="G1542" s="126" t="s">
        <v>2</v>
      </c>
      <c r="H1542" s="73" t="str">
        <f>IF(G1542="","NA",IF(G1542=J1542,"Correct","Incorrect"))</f>
        <v>Correct</v>
      </c>
      <c r="I1542" s="127">
        <v>9.3749999999999997E-4</v>
      </c>
      <c r="J1542" s="125" t="s">
        <v>2</v>
      </c>
      <c r="K1542" s="128"/>
      <c r="L1542" s="76">
        <f>IFERROR(VLOOKUP(F1542,tblAssignWeightsWithDifficultLv[#All],2,FALSE),"")</f>
        <v>6</v>
      </c>
    </row>
    <row r="1543" spans="1:12" x14ac:dyDescent="0.35">
      <c r="A1543" s="122">
        <v>45481.636435185188</v>
      </c>
      <c r="B1543" s="123" t="s">
        <v>150</v>
      </c>
      <c r="C1543" s="124" t="s">
        <v>12</v>
      </c>
      <c r="D1543" s="125">
        <v>260</v>
      </c>
      <c r="E1543" s="123" t="s">
        <v>46</v>
      </c>
      <c r="F1543" s="125" t="s">
        <v>53</v>
      </c>
      <c r="G1543" s="126" t="s">
        <v>1</v>
      </c>
      <c r="H1543" s="73" t="str">
        <f>IF(G1543="","NA",IF(G1543=J1543,"Correct","Incorrect"))</f>
        <v>Correct</v>
      </c>
      <c r="I1543" s="127">
        <v>8.7962962962962962E-4</v>
      </c>
      <c r="J1543" s="125" t="s">
        <v>1</v>
      </c>
      <c r="K1543" s="128"/>
      <c r="L1543" s="76">
        <f>IFERROR(VLOOKUP(F1543,tblAssignWeightsWithDifficultLv[#All],2,FALSE),"")</f>
        <v>6</v>
      </c>
    </row>
    <row r="1544" spans="1:12" x14ac:dyDescent="0.35">
      <c r="A1544" s="122">
        <v>45481.636990740742</v>
      </c>
      <c r="B1544" s="123" t="s">
        <v>150</v>
      </c>
      <c r="C1544" s="124" t="s">
        <v>12</v>
      </c>
      <c r="D1544" s="125">
        <v>261</v>
      </c>
      <c r="E1544" s="123" t="s">
        <v>45</v>
      </c>
      <c r="F1544" s="125" t="s">
        <v>53</v>
      </c>
      <c r="G1544" s="126" t="s">
        <v>3</v>
      </c>
      <c r="H1544" s="73" t="str">
        <f>IF(G1544="","NA",IF(G1544=J1544,"Correct","Incorrect"))</f>
        <v>Correct</v>
      </c>
      <c r="I1544" s="127">
        <v>5.5555555555555556E-4</v>
      </c>
      <c r="J1544" s="125" t="s">
        <v>3</v>
      </c>
      <c r="K1544" s="128"/>
      <c r="L1544" s="76">
        <f>IFERROR(VLOOKUP(F1544,tblAssignWeightsWithDifficultLv[#All],2,FALSE),"")</f>
        <v>6</v>
      </c>
    </row>
    <row r="1545" spans="1:12" x14ac:dyDescent="0.35">
      <c r="A1545" s="122">
        <v>45481.638275462959</v>
      </c>
      <c r="B1545" s="123" t="s">
        <v>150</v>
      </c>
      <c r="C1545" s="124" t="s">
        <v>12</v>
      </c>
      <c r="D1545" s="125">
        <v>262</v>
      </c>
      <c r="E1545" s="123" t="s">
        <v>78</v>
      </c>
      <c r="F1545" s="125" t="s">
        <v>53</v>
      </c>
      <c r="G1545" s="126" t="s">
        <v>2</v>
      </c>
      <c r="H1545" s="73" t="str">
        <f>IF(G1545="","NA",IF(G1545=J1545,"Correct","Incorrect"))</f>
        <v>Correct</v>
      </c>
      <c r="I1545" s="127">
        <v>1.2847222222222223E-3</v>
      </c>
      <c r="J1545" s="125" t="s">
        <v>2</v>
      </c>
      <c r="K1545" s="128"/>
      <c r="L1545" s="76">
        <f>IFERROR(VLOOKUP(F1545,tblAssignWeightsWithDifficultLv[#All],2,FALSE),"")</f>
        <v>6</v>
      </c>
    </row>
    <row r="1546" spans="1:12" x14ac:dyDescent="0.35">
      <c r="A1546" s="122">
        <v>45481.661249999997</v>
      </c>
      <c r="B1546" s="123" t="s">
        <v>150</v>
      </c>
      <c r="C1546" s="124" t="s">
        <v>12</v>
      </c>
      <c r="D1546" s="125">
        <v>263</v>
      </c>
      <c r="E1546" s="123" t="s">
        <v>69</v>
      </c>
      <c r="F1546" s="125" t="s">
        <v>53</v>
      </c>
      <c r="G1546" s="126" t="s">
        <v>4</v>
      </c>
      <c r="H1546" s="73" t="str">
        <f>IF(G1546="","NA",IF(G1546=J1546,"Correct","Incorrect"))</f>
        <v>Incorrect</v>
      </c>
      <c r="I1546" s="127">
        <v>8.7962962962962962E-4</v>
      </c>
      <c r="J1546" s="125" t="s">
        <v>3</v>
      </c>
      <c r="K1546" s="128" t="s">
        <v>171</v>
      </c>
      <c r="L1546" s="76">
        <f>IFERROR(VLOOKUP(F1546,tblAssignWeightsWithDifficultLv[#All],2,FALSE),"")</f>
        <v>6</v>
      </c>
    </row>
    <row r="1547" spans="1:12" x14ac:dyDescent="0.35">
      <c r="A1547" s="122">
        <v>45481.662268518521</v>
      </c>
      <c r="B1547" s="123" t="s">
        <v>150</v>
      </c>
      <c r="C1547" s="124" t="s">
        <v>12</v>
      </c>
      <c r="D1547" s="125">
        <v>264</v>
      </c>
      <c r="E1547" s="123" t="s">
        <v>79</v>
      </c>
      <c r="F1547" s="125" t="s">
        <v>53</v>
      </c>
      <c r="G1547" s="126" t="s">
        <v>0</v>
      </c>
      <c r="H1547" s="73" t="str">
        <f>IF(G1547="","NA",IF(G1547=J1547,"Correct","Incorrect"))</f>
        <v>Correct</v>
      </c>
      <c r="I1547" s="127">
        <v>1.0185185185185184E-3</v>
      </c>
      <c r="J1547" s="125" t="s">
        <v>0</v>
      </c>
      <c r="K1547" s="128"/>
      <c r="L1547" s="76">
        <f>IFERROR(VLOOKUP(F1547,tblAssignWeightsWithDifficultLv[#All],2,FALSE),"")</f>
        <v>6</v>
      </c>
    </row>
    <row r="1548" spans="1:12" x14ac:dyDescent="0.35">
      <c r="A1548" s="122">
        <v>45481.662870370368</v>
      </c>
      <c r="B1548" s="123" t="s">
        <v>150</v>
      </c>
      <c r="C1548" s="124" t="s">
        <v>12</v>
      </c>
      <c r="D1548" s="125">
        <v>265</v>
      </c>
      <c r="E1548" s="123" t="s">
        <v>44</v>
      </c>
      <c r="F1548" s="125" t="s">
        <v>53</v>
      </c>
      <c r="G1548" s="126" t="s">
        <v>4</v>
      </c>
      <c r="H1548" s="73" t="str">
        <f>IF(G1548="","NA",IF(G1548=J1548,"Correct","Incorrect"))</f>
        <v>Correct</v>
      </c>
      <c r="I1548" s="127">
        <v>6.018518518518519E-4</v>
      </c>
      <c r="J1548" s="125" t="s">
        <v>4</v>
      </c>
      <c r="K1548" s="128"/>
      <c r="L1548" s="76">
        <f>IFERROR(VLOOKUP(F1548,tblAssignWeightsWithDifficultLv[#All],2,FALSE),"")</f>
        <v>6</v>
      </c>
    </row>
    <row r="1549" spans="1:12" x14ac:dyDescent="0.35">
      <c r="A1549" s="122">
        <v>45481.663738425923</v>
      </c>
      <c r="B1549" s="123" t="s">
        <v>150</v>
      </c>
      <c r="C1549" s="124" t="s">
        <v>12</v>
      </c>
      <c r="D1549" s="125">
        <v>266</v>
      </c>
      <c r="E1549" s="123" t="s">
        <v>74</v>
      </c>
      <c r="F1549" s="125" t="s">
        <v>53</v>
      </c>
      <c r="G1549" s="126" t="s">
        <v>2</v>
      </c>
      <c r="H1549" s="73" t="str">
        <f>IF(G1549="","NA",IF(G1549=J1549,"Correct","Incorrect"))</f>
        <v>Correct</v>
      </c>
      <c r="I1549" s="127">
        <v>8.6805555555555551E-4</v>
      </c>
      <c r="J1549" s="125" t="s">
        <v>2</v>
      </c>
      <c r="K1549" s="128"/>
      <c r="L1549" s="76">
        <f>IFERROR(VLOOKUP(F1549,tblAssignWeightsWithDifficultLv[#All],2,FALSE),"")</f>
        <v>6</v>
      </c>
    </row>
    <row r="1550" spans="1:12" x14ac:dyDescent="0.35">
      <c r="A1550" s="122">
        <v>45481.664097222223</v>
      </c>
      <c r="B1550" s="123" t="s">
        <v>150</v>
      </c>
      <c r="C1550" s="124" t="s">
        <v>12</v>
      </c>
      <c r="D1550" s="125">
        <v>267</v>
      </c>
      <c r="E1550" s="123" t="s">
        <v>47</v>
      </c>
      <c r="F1550" s="125" t="s">
        <v>53</v>
      </c>
      <c r="G1550" s="126" t="s">
        <v>0</v>
      </c>
      <c r="H1550" s="73" t="str">
        <f>IF(G1550="","NA",IF(G1550=J1550,"Correct","Incorrect"))</f>
        <v>Incorrect</v>
      </c>
      <c r="I1550" s="127">
        <v>3.4722222222222224E-4</v>
      </c>
      <c r="J1550" s="125" t="s">
        <v>4</v>
      </c>
      <c r="K1550" s="128" t="s">
        <v>177</v>
      </c>
      <c r="L1550" s="76">
        <f>IFERROR(VLOOKUP(F1550,tblAssignWeightsWithDifficultLv[#All],2,FALSE),"")</f>
        <v>6</v>
      </c>
    </row>
    <row r="1551" spans="1:12" x14ac:dyDescent="0.35">
      <c r="A1551" s="122">
        <v>45481.665578703702</v>
      </c>
      <c r="B1551" s="123" t="s">
        <v>150</v>
      </c>
      <c r="C1551" s="124" t="s">
        <v>12</v>
      </c>
      <c r="D1551" s="125">
        <v>268</v>
      </c>
      <c r="E1551" s="123" t="s">
        <v>65</v>
      </c>
      <c r="F1551" s="125" t="s">
        <v>53</v>
      </c>
      <c r="G1551" s="126" t="s">
        <v>1</v>
      </c>
      <c r="H1551" s="73" t="str">
        <f>IF(G1551="","NA",IF(G1551=J1551,"Correct","Incorrect"))</f>
        <v>Incorrect</v>
      </c>
      <c r="I1551" s="127">
        <v>1.3078703703703703E-3</v>
      </c>
      <c r="J1551" s="125" t="s">
        <v>3</v>
      </c>
      <c r="K1551" s="128" t="s">
        <v>177</v>
      </c>
      <c r="L1551" s="76">
        <f>IFERROR(VLOOKUP(F1551,tblAssignWeightsWithDifficultLv[#All],2,FALSE),"")</f>
        <v>6</v>
      </c>
    </row>
    <row r="1552" spans="1:12" x14ac:dyDescent="0.35">
      <c r="A1552" s="122">
        <v>45481.666875000003</v>
      </c>
      <c r="B1552" s="123" t="s">
        <v>150</v>
      </c>
      <c r="C1552" s="124" t="s">
        <v>12</v>
      </c>
      <c r="D1552" s="125">
        <v>269</v>
      </c>
      <c r="E1552" s="123" t="s">
        <v>44</v>
      </c>
      <c r="F1552" s="125" t="s">
        <v>53</v>
      </c>
      <c r="G1552" s="126" t="s">
        <v>0</v>
      </c>
      <c r="H1552" s="73" t="str">
        <f>IF(G1552="","NA",IF(G1552=J1552,"Correct","Incorrect"))</f>
        <v>Correct</v>
      </c>
      <c r="I1552" s="127">
        <v>5.4398148148148144E-4</v>
      </c>
      <c r="J1552" s="125" t="s">
        <v>0</v>
      </c>
      <c r="K1552" s="128"/>
      <c r="L1552" s="76">
        <f>IFERROR(VLOOKUP(F1552,tblAssignWeightsWithDifficultLv[#All],2,FALSE),"")</f>
        <v>6</v>
      </c>
    </row>
    <row r="1553" spans="1:12" x14ac:dyDescent="0.35">
      <c r="A1553" s="122">
        <v>45481.668668981481</v>
      </c>
      <c r="B1553" s="123" t="s">
        <v>150</v>
      </c>
      <c r="C1553" s="124" t="s">
        <v>12</v>
      </c>
      <c r="D1553" s="125">
        <v>270</v>
      </c>
      <c r="E1553" s="123" t="s">
        <v>44</v>
      </c>
      <c r="F1553" s="125" t="s">
        <v>53</v>
      </c>
      <c r="G1553" s="126" t="s">
        <v>0</v>
      </c>
      <c r="H1553" s="73" t="str">
        <f>IF(G1553="","NA",IF(G1553=J1553,"Correct","Incorrect"))</f>
        <v>Correct</v>
      </c>
      <c r="I1553" s="127">
        <v>1.4236111111111112E-3</v>
      </c>
      <c r="J1553" s="125" t="s">
        <v>0</v>
      </c>
      <c r="K1553" s="128"/>
      <c r="L1553" s="76">
        <f>IFERROR(VLOOKUP(F1553,tblAssignWeightsWithDifficultLv[#All],2,FALSE),"")</f>
        <v>6</v>
      </c>
    </row>
    <row r="1554" spans="1:12" x14ac:dyDescent="0.35">
      <c r="A1554" s="122">
        <v>45481.669907407406</v>
      </c>
      <c r="B1554" s="123" t="s">
        <v>150</v>
      </c>
      <c r="C1554" s="124" t="s">
        <v>12</v>
      </c>
      <c r="D1554" s="125">
        <v>271</v>
      </c>
      <c r="E1554" s="123" t="s">
        <v>47</v>
      </c>
      <c r="F1554" s="125" t="s">
        <v>53</v>
      </c>
      <c r="G1554" s="126" t="s">
        <v>4</v>
      </c>
      <c r="H1554" s="73" t="str">
        <f>IF(G1554="","NA",IF(G1554=J1554,"Correct","Incorrect"))</f>
        <v>Correct</v>
      </c>
      <c r="I1554" s="127">
        <v>1.2268518518518518E-3</v>
      </c>
      <c r="J1554" s="125" t="s">
        <v>4</v>
      </c>
      <c r="K1554" s="128"/>
      <c r="L1554" s="76">
        <f>IFERROR(VLOOKUP(F1554,tblAssignWeightsWithDifficultLv[#All],2,FALSE),"")</f>
        <v>6</v>
      </c>
    </row>
    <row r="1555" spans="1:12" x14ac:dyDescent="0.35">
      <c r="A1555" s="122">
        <v>45481.673298611109</v>
      </c>
      <c r="B1555" s="123" t="s">
        <v>150</v>
      </c>
      <c r="C1555" s="124" t="s">
        <v>12</v>
      </c>
      <c r="D1555" s="125">
        <v>272</v>
      </c>
      <c r="E1555" s="123" t="s">
        <v>64</v>
      </c>
      <c r="F1555" s="125" t="s">
        <v>53</v>
      </c>
      <c r="G1555" s="126" t="s">
        <v>4</v>
      </c>
      <c r="H1555" s="73" t="str">
        <f>IF(G1555="","NA",IF(G1555=J1555,"Correct","Incorrect"))</f>
        <v>Correct</v>
      </c>
      <c r="I1555" s="127">
        <v>1.6435185185185185E-3</v>
      </c>
      <c r="J1555" s="125" t="s">
        <v>4</v>
      </c>
      <c r="K1555" s="128"/>
      <c r="L1555" s="76">
        <f>IFERROR(VLOOKUP(F1555,tblAssignWeightsWithDifficultLv[#All],2,FALSE),"")</f>
        <v>6</v>
      </c>
    </row>
    <row r="1556" spans="1:12" x14ac:dyDescent="0.35">
      <c r="A1556" s="122">
        <v>45481.674675925926</v>
      </c>
      <c r="B1556" s="123" t="s">
        <v>150</v>
      </c>
      <c r="C1556" s="124" t="s">
        <v>12</v>
      </c>
      <c r="D1556" s="125">
        <v>273</v>
      </c>
      <c r="E1556" s="123" t="s">
        <v>44</v>
      </c>
      <c r="F1556" s="125" t="s">
        <v>53</v>
      </c>
      <c r="G1556" s="126" t="s">
        <v>4</v>
      </c>
      <c r="H1556" s="73" t="str">
        <f>IF(G1556="","NA",IF(G1556=J1556,"Correct","Incorrect"))</f>
        <v>Correct</v>
      </c>
      <c r="I1556" s="127">
        <v>1.3773148148148147E-3</v>
      </c>
      <c r="J1556" s="125" t="s">
        <v>4</v>
      </c>
      <c r="K1556" s="128"/>
      <c r="L1556" s="76">
        <f>IFERROR(VLOOKUP(F1556,tblAssignWeightsWithDifficultLv[#All],2,FALSE),"")</f>
        <v>6</v>
      </c>
    </row>
    <row r="1557" spans="1:12" x14ac:dyDescent="0.35">
      <c r="A1557" s="122">
        <v>45481.678090277775</v>
      </c>
      <c r="B1557" s="123" t="s">
        <v>150</v>
      </c>
      <c r="C1557" s="124" t="s">
        <v>12</v>
      </c>
      <c r="D1557" s="125">
        <v>274</v>
      </c>
      <c r="E1557" s="123" t="s">
        <v>73</v>
      </c>
      <c r="F1557" s="125" t="s">
        <v>53</v>
      </c>
      <c r="G1557" s="126" t="s">
        <v>2</v>
      </c>
      <c r="H1557" s="73" t="str">
        <f>IF(G1557="","NA",IF(G1557=J1557,"Correct","Incorrect"))</f>
        <v>Correct</v>
      </c>
      <c r="I1557" s="127">
        <v>1.1689814814814816E-3</v>
      </c>
      <c r="J1557" s="125" t="s">
        <v>2</v>
      </c>
      <c r="K1557" s="128"/>
      <c r="L1557" s="76">
        <f>IFERROR(VLOOKUP(F1557,tblAssignWeightsWithDifficultLv[#All],2,FALSE),"")</f>
        <v>6</v>
      </c>
    </row>
    <row r="1558" spans="1:12" x14ac:dyDescent="0.35">
      <c r="A1558" s="122">
        <v>45481.679386574076</v>
      </c>
      <c r="B1558" s="123" t="s">
        <v>150</v>
      </c>
      <c r="C1558" s="124" t="s">
        <v>12</v>
      </c>
      <c r="D1558" s="125">
        <v>275</v>
      </c>
      <c r="E1558" s="123" t="s">
        <v>44</v>
      </c>
      <c r="F1558" s="125" t="s">
        <v>53</v>
      </c>
      <c r="G1558" s="126" t="s">
        <v>4</v>
      </c>
      <c r="H1558" s="73" t="str">
        <f>IF(G1558="","NA",IF(G1558=J1558,"Correct","Incorrect"))</f>
        <v>Correct</v>
      </c>
      <c r="I1558" s="127">
        <v>1.0069444444444444E-3</v>
      </c>
      <c r="J1558" s="125" t="s">
        <v>4</v>
      </c>
      <c r="K1558" s="128"/>
      <c r="L1558" s="76">
        <f>IFERROR(VLOOKUP(F1558,tblAssignWeightsWithDifficultLv[#All],2,FALSE),"")</f>
        <v>6</v>
      </c>
    </row>
    <row r="1559" spans="1:12" x14ac:dyDescent="0.35">
      <c r="A1559" s="122">
        <v>45481.681898148148</v>
      </c>
      <c r="B1559" s="123" t="s">
        <v>150</v>
      </c>
      <c r="C1559" s="124" t="s">
        <v>12</v>
      </c>
      <c r="D1559" s="125">
        <v>276</v>
      </c>
      <c r="E1559" s="123" t="s">
        <v>69</v>
      </c>
      <c r="F1559" s="125" t="s">
        <v>53</v>
      </c>
      <c r="G1559" s="126" t="s">
        <v>1</v>
      </c>
      <c r="H1559" s="73" t="str">
        <f>IF(G1559="","NA",IF(G1559=J1559,"Correct","Incorrect"))</f>
        <v>Correct</v>
      </c>
      <c r="I1559" s="127">
        <v>1.4236111111111112E-3</v>
      </c>
      <c r="J1559" s="125" t="s">
        <v>1</v>
      </c>
      <c r="K1559" s="128"/>
      <c r="L1559" s="76">
        <f>IFERROR(VLOOKUP(F1559,tblAssignWeightsWithDifficultLv[#All],2,FALSE),"")</f>
        <v>6</v>
      </c>
    </row>
    <row r="1560" spans="1:12" x14ac:dyDescent="0.35">
      <c r="A1560" s="122">
        <v>45482.416851851849</v>
      </c>
      <c r="B1560" s="123" t="s">
        <v>180</v>
      </c>
      <c r="C1560" s="124" t="s">
        <v>11</v>
      </c>
      <c r="D1560" s="125">
        <v>126</v>
      </c>
      <c r="E1560" s="123" t="s">
        <v>74</v>
      </c>
      <c r="F1560" s="125" t="s">
        <v>52</v>
      </c>
      <c r="G1560" s="126" t="s">
        <v>2</v>
      </c>
      <c r="H1560" s="73" t="str">
        <f>IF(G1560="","NA",IF(G1560=J1560,"Correct","Incorrect"))</f>
        <v>Correct</v>
      </c>
      <c r="I1560" s="127">
        <v>1.5972222222222223E-3</v>
      </c>
      <c r="J1560" s="125" t="s">
        <v>2</v>
      </c>
      <c r="K1560" s="128"/>
      <c r="L1560" s="76">
        <f>IFERROR(VLOOKUP(F1560,tblAssignWeightsWithDifficultLv[#All],2,FALSE),"")</f>
        <v>4</v>
      </c>
    </row>
    <row r="1561" spans="1:12" x14ac:dyDescent="0.35">
      <c r="A1561" s="122">
        <v>45482.418078703704</v>
      </c>
      <c r="B1561" s="123" t="s">
        <v>180</v>
      </c>
      <c r="C1561" s="124" t="s">
        <v>11</v>
      </c>
      <c r="D1561" s="125">
        <v>127</v>
      </c>
      <c r="E1561" s="123" t="s">
        <v>68</v>
      </c>
      <c r="F1561" s="125" t="s">
        <v>52</v>
      </c>
      <c r="G1561" s="126" t="s">
        <v>2</v>
      </c>
      <c r="H1561" s="73" t="str">
        <f>IF(G1561="","NA",IF(G1561=J1561,"Correct","Incorrect"))</f>
        <v>Correct</v>
      </c>
      <c r="I1561" s="127">
        <v>1.238425925925926E-3</v>
      </c>
      <c r="J1561" s="125" t="s">
        <v>2</v>
      </c>
      <c r="K1561" s="128"/>
      <c r="L1561" s="76">
        <f>IFERROR(VLOOKUP(F1561,tblAssignWeightsWithDifficultLv[#All],2,FALSE),"")</f>
        <v>4</v>
      </c>
    </row>
    <row r="1562" spans="1:12" x14ac:dyDescent="0.35">
      <c r="A1562" s="122">
        <v>45482.419652777775</v>
      </c>
      <c r="B1562" s="123" t="s">
        <v>180</v>
      </c>
      <c r="C1562" s="124" t="s">
        <v>11</v>
      </c>
      <c r="D1562" s="125">
        <v>128</v>
      </c>
      <c r="E1562" s="123" t="s">
        <v>64</v>
      </c>
      <c r="F1562" s="125" t="s">
        <v>52</v>
      </c>
      <c r="G1562" s="126" t="s">
        <v>0</v>
      </c>
      <c r="H1562" s="73" t="str">
        <f>IF(G1562="","NA",IF(G1562=J1562,"Correct","Incorrect"))</f>
        <v>Correct</v>
      </c>
      <c r="I1562" s="127">
        <v>4.9768518518518521E-4</v>
      </c>
      <c r="J1562" s="125" t="s">
        <v>0</v>
      </c>
      <c r="K1562" s="128"/>
      <c r="L1562" s="76">
        <f>IFERROR(VLOOKUP(F1562,tblAssignWeightsWithDifficultLv[#All],2,FALSE),"")</f>
        <v>4</v>
      </c>
    </row>
    <row r="1563" spans="1:12" x14ac:dyDescent="0.35">
      <c r="A1563" s="122">
        <v>45482.421898148146</v>
      </c>
      <c r="B1563" s="123" t="s">
        <v>180</v>
      </c>
      <c r="C1563" s="124" t="s">
        <v>11</v>
      </c>
      <c r="D1563" s="125">
        <v>129</v>
      </c>
      <c r="E1563" s="123" t="s">
        <v>61</v>
      </c>
      <c r="F1563" s="125" t="s">
        <v>52</v>
      </c>
      <c r="G1563" s="126" t="s">
        <v>2</v>
      </c>
      <c r="H1563" s="73" t="str">
        <f>IF(G1563="","NA",IF(G1563=J1563,"Correct","Incorrect"))</f>
        <v>Correct</v>
      </c>
      <c r="I1563" s="127">
        <v>2.2453703703703702E-3</v>
      </c>
      <c r="J1563" s="125" t="s">
        <v>2</v>
      </c>
      <c r="K1563" s="128" t="s">
        <v>149</v>
      </c>
      <c r="L1563" s="76">
        <f>IFERROR(VLOOKUP(F1563,tblAssignWeightsWithDifficultLv[#All],2,FALSE),"")</f>
        <v>4</v>
      </c>
    </row>
    <row r="1564" spans="1:12" x14ac:dyDescent="0.35">
      <c r="A1564" s="122">
        <v>45482.423414351855</v>
      </c>
      <c r="B1564" s="123" t="s">
        <v>180</v>
      </c>
      <c r="C1564" s="124" t="s">
        <v>11</v>
      </c>
      <c r="D1564" s="125">
        <v>130</v>
      </c>
      <c r="E1564" s="123" t="s">
        <v>49</v>
      </c>
      <c r="F1564" s="125" t="s">
        <v>52</v>
      </c>
      <c r="G1564" s="126" t="s">
        <v>2</v>
      </c>
      <c r="H1564" s="73" t="str">
        <f>IF(G1564="","NA",IF(G1564=J1564,"Correct","Incorrect"))</f>
        <v>Correct</v>
      </c>
      <c r="I1564" s="127">
        <v>1.5162037037037036E-3</v>
      </c>
      <c r="J1564" s="125" t="s">
        <v>2</v>
      </c>
      <c r="K1564" s="128"/>
      <c r="L1564" s="76">
        <f>IFERROR(VLOOKUP(F1564,tblAssignWeightsWithDifficultLv[#All],2,FALSE),"")</f>
        <v>4</v>
      </c>
    </row>
    <row r="1565" spans="1:12" x14ac:dyDescent="0.35">
      <c r="A1565" s="122">
        <v>45482.42465277778</v>
      </c>
      <c r="B1565" s="123" t="s">
        <v>180</v>
      </c>
      <c r="C1565" s="124" t="s">
        <v>11</v>
      </c>
      <c r="D1565" s="125">
        <v>131</v>
      </c>
      <c r="E1565" s="123" t="s">
        <v>67</v>
      </c>
      <c r="F1565" s="125" t="s">
        <v>52</v>
      </c>
      <c r="G1565" s="126" t="s">
        <v>1</v>
      </c>
      <c r="H1565" s="73" t="str">
        <f>IF(G1565="","NA",IF(G1565=J1565,"Correct","Incorrect"))</f>
        <v>Correct</v>
      </c>
      <c r="I1565" s="127">
        <v>1.238425925925926E-3</v>
      </c>
      <c r="J1565" s="125" t="s">
        <v>1</v>
      </c>
      <c r="K1565" s="128"/>
      <c r="L1565" s="76">
        <f>IFERROR(VLOOKUP(F1565,tblAssignWeightsWithDifficultLv[#All],2,FALSE),"")</f>
        <v>4</v>
      </c>
    </row>
    <row r="1566" spans="1:12" x14ac:dyDescent="0.35">
      <c r="A1566" s="122">
        <v>45482.42701388889</v>
      </c>
      <c r="B1566" s="123" t="s">
        <v>180</v>
      </c>
      <c r="C1566" s="124" t="s">
        <v>11</v>
      </c>
      <c r="D1566" s="125">
        <v>132</v>
      </c>
      <c r="E1566" s="123" t="s">
        <v>63</v>
      </c>
      <c r="F1566" s="125" t="s">
        <v>52</v>
      </c>
      <c r="G1566" s="126" t="s">
        <v>4</v>
      </c>
      <c r="H1566" s="73" t="str">
        <f>IF(G1566="","NA",IF(G1566=J1566,"Correct","Incorrect"))</f>
        <v>Correct</v>
      </c>
      <c r="I1566" s="127">
        <v>2.0138888888888888E-3</v>
      </c>
      <c r="J1566" s="125" t="s">
        <v>4</v>
      </c>
      <c r="K1566" s="128"/>
      <c r="L1566" s="76">
        <f>IFERROR(VLOOKUP(F1566,tblAssignWeightsWithDifficultLv[#All],2,FALSE),"")</f>
        <v>4</v>
      </c>
    </row>
    <row r="1567" spans="1:12" x14ac:dyDescent="0.35">
      <c r="A1567" s="122">
        <v>45482.428518518522</v>
      </c>
      <c r="B1567" s="123" t="s">
        <v>180</v>
      </c>
      <c r="C1567" s="124" t="s">
        <v>11</v>
      </c>
      <c r="D1567" s="125">
        <v>133</v>
      </c>
      <c r="E1567" s="123" t="s">
        <v>74</v>
      </c>
      <c r="F1567" s="125" t="s">
        <v>52</v>
      </c>
      <c r="G1567" s="126" t="s">
        <v>2</v>
      </c>
      <c r="H1567" s="73" t="str">
        <f>IF(G1567="","NA",IF(G1567=J1567,"Correct","Incorrect"))</f>
        <v>Correct</v>
      </c>
      <c r="I1567" s="127">
        <v>1.5046296296296296E-3</v>
      </c>
      <c r="J1567" s="125" t="s">
        <v>2</v>
      </c>
      <c r="K1567" s="128"/>
      <c r="L1567" s="76">
        <f>IFERROR(VLOOKUP(F1567,tblAssignWeightsWithDifficultLv[#All],2,FALSE),"")</f>
        <v>4</v>
      </c>
    </row>
    <row r="1568" spans="1:12" x14ac:dyDescent="0.35">
      <c r="A1568" s="122">
        <v>45482.435150462959</v>
      </c>
      <c r="B1568" s="123" t="s">
        <v>180</v>
      </c>
      <c r="C1568" s="124" t="s">
        <v>11</v>
      </c>
      <c r="D1568" s="125">
        <v>134</v>
      </c>
      <c r="E1568" s="123" t="s">
        <v>61</v>
      </c>
      <c r="F1568" s="125" t="s">
        <v>52</v>
      </c>
      <c r="G1568" s="126" t="s">
        <v>4</v>
      </c>
      <c r="H1568" s="73" t="str">
        <f>IF(G1568="","NA",IF(G1568=J1568,"Correct","Incorrect"))</f>
        <v>Correct</v>
      </c>
      <c r="I1568" s="127">
        <v>1.3657407407407407E-3</v>
      </c>
      <c r="J1568" s="125" t="s">
        <v>4</v>
      </c>
      <c r="K1568" s="128"/>
      <c r="L1568" s="76">
        <f>IFERROR(VLOOKUP(F1568,tblAssignWeightsWithDifficultLv[#All],2,FALSE),"")</f>
        <v>4</v>
      </c>
    </row>
    <row r="1569" spans="1:12" x14ac:dyDescent="0.35">
      <c r="A1569" s="122">
        <v>45482.436550925922</v>
      </c>
      <c r="B1569" s="123" t="s">
        <v>180</v>
      </c>
      <c r="C1569" s="124" t="s">
        <v>11</v>
      </c>
      <c r="D1569" s="125">
        <v>135</v>
      </c>
      <c r="E1569" s="123" t="s">
        <v>80</v>
      </c>
      <c r="F1569" s="125" t="s">
        <v>52</v>
      </c>
      <c r="G1569" s="126" t="s">
        <v>3</v>
      </c>
      <c r="H1569" s="73" t="str">
        <f>IF(G1569="","NA",IF(G1569=J1569,"Correct","Incorrect"))</f>
        <v>Correct</v>
      </c>
      <c r="I1569" s="127">
        <v>1.4004629629629629E-3</v>
      </c>
      <c r="J1569" s="125" t="s">
        <v>3</v>
      </c>
      <c r="K1569" s="128"/>
      <c r="L1569" s="76">
        <f>IFERROR(VLOOKUP(F1569,tblAssignWeightsWithDifficultLv[#All],2,FALSE),"")</f>
        <v>4</v>
      </c>
    </row>
    <row r="1570" spans="1:12" x14ac:dyDescent="0.35">
      <c r="A1570" s="122">
        <v>45482.438055555554</v>
      </c>
      <c r="B1570" s="123" t="s">
        <v>180</v>
      </c>
      <c r="C1570" s="124" t="s">
        <v>11</v>
      </c>
      <c r="D1570" s="125">
        <v>136</v>
      </c>
      <c r="E1570" s="123" t="s">
        <v>48</v>
      </c>
      <c r="F1570" s="125" t="s">
        <v>52</v>
      </c>
      <c r="G1570" s="126" t="s">
        <v>3</v>
      </c>
      <c r="H1570" s="73" t="str">
        <f>IF(G1570="","NA",IF(G1570=J1570,"Correct","Incorrect"))</f>
        <v>Correct</v>
      </c>
      <c r="I1570" s="127">
        <v>1.5046296296296296E-3</v>
      </c>
      <c r="J1570" s="125" t="s">
        <v>3</v>
      </c>
      <c r="K1570" s="128" t="s">
        <v>149</v>
      </c>
      <c r="L1570" s="76">
        <f>IFERROR(VLOOKUP(F1570,tblAssignWeightsWithDifficultLv[#All],2,FALSE),"")</f>
        <v>4</v>
      </c>
    </row>
    <row r="1571" spans="1:12" x14ac:dyDescent="0.35">
      <c r="A1571" s="122">
        <v>45482.439016203702</v>
      </c>
      <c r="B1571" s="123" t="s">
        <v>180</v>
      </c>
      <c r="C1571" s="124" t="s">
        <v>11</v>
      </c>
      <c r="D1571" s="125">
        <v>137</v>
      </c>
      <c r="E1571" s="123" t="s">
        <v>61</v>
      </c>
      <c r="F1571" s="125" t="s">
        <v>52</v>
      </c>
      <c r="G1571" s="126" t="s">
        <v>3</v>
      </c>
      <c r="H1571" s="73" t="str">
        <f>IF(G1571="","NA",IF(G1571=J1571,"Correct","Incorrect"))</f>
        <v>Correct</v>
      </c>
      <c r="I1571" s="127">
        <v>9.6064814814814819E-4</v>
      </c>
      <c r="J1571" s="125" t="s">
        <v>3</v>
      </c>
      <c r="K1571" s="128"/>
      <c r="L1571" s="76">
        <f>IFERROR(VLOOKUP(F1571,tblAssignWeightsWithDifficultLv[#All],2,FALSE),"")</f>
        <v>4</v>
      </c>
    </row>
    <row r="1572" spans="1:12" x14ac:dyDescent="0.35">
      <c r="A1572" s="122">
        <v>45482.439560185187</v>
      </c>
      <c r="B1572" s="123" t="s">
        <v>180</v>
      </c>
      <c r="C1572" s="124" t="s">
        <v>11</v>
      </c>
      <c r="D1572" s="125">
        <v>138</v>
      </c>
      <c r="E1572" s="123" t="s">
        <v>79</v>
      </c>
      <c r="F1572" s="125" t="s">
        <v>52</v>
      </c>
      <c r="G1572" s="126" t="s">
        <v>1</v>
      </c>
      <c r="H1572" s="73" t="str">
        <f>IF(G1572="","NA",IF(G1572=J1572,"Correct","Incorrect"))</f>
        <v>Correct</v>
      </c>
      <c r="I1572" s="127">
        <v>5.4398148148148144E-4</v>
      </c>
      <c r="J1572" s="125" t="s">
        <v>1</v>
      </c>
      <c r="K1572" s="128"/>
      <c r="L1572" s="76">
        <f>IFERROR(VLOOKUP(F1572,tblAssignWeightsWithDifficultLv[#All],2,FALSE),"")</f>
        <v>4</v>
      </c>
    </row>
    <row r="1573" spans="1:12" x14ac:dyDescent="0.35">
      <c r="A1573" s="122">
        <v>45482.441250000003</v>
      </c>
      <c r="B1573" s="123" t="s">
        <v>180</v>
      </c>
      <c r="C1573" s="124" t="s">
        <v>11</v>
      </c>
      <c r="D1573" s="125">
        <v>139</v>
      </c>
      <c r="E1573" s="123" t="s">
        <v>74</v>
      </c>
      <c r="F1573" s="125" t="s">
        <v>52</v>
      </c>
      <c r="G1573" s="126" t="s">
        <v>1</v>
      </c>
      <c r="H1573" s="73" t="str">
        <f>IF(G1573="","NA",IF(G1573=J1573,"Correct","Incorrect"))</f>
        <v>Correct</v>
      </c>
      <c r="I1573" s="127">
        <v>1.6898148148148148E-3</v>
      </c>
      <c r="J1573" s="125" t="s">
        <v>1</v>
      </c>
      <c r="K1573" s="128"/>
      <c r="L1573" s="76">
        <f>IFERROR(VLOOKUP(F1573,tblAssignWeightsWithDifficultLv[#All],2,FALSE),"")</f>
        <v>4</v>
      </c>
    </row>
    <row r="1574" spans="1:12" x14ac:dyDescent="0.35">
      <c r="A1574" s="122">
        <v>45482.443182870367</v>
      </c>
      <c r="B1574" s="123" t="s">
        <v>180</v>
      </c>
      <c r="C1574" s="124" t="s">
        <v>11</v>
      </c>
      <c r="D1574" s="125">
        <v>140</v>
      </c>
      <c r="E1574" s="123" t="s">
        <v>79</v>
      </c>
      <c r="F1574" s="125" t="s">
        <v>52</v>
      </c>
      <c r="G1574" s="126" t="s">
        <v>4</v>
      </c>
      <c r="H1574" s="73" t="str">
        <f>IF(G1574="","NA",IF(G1574=J1574,"Correct","Incorrect"))</f>
        <v>Correct</v>
      </c>
      <c r="I1574" s="127">
        <v>1.6435185185185185E-3</v>
      </c>
      <c r="J1574" s="125" t="s">
        <v>4</v>
      </c>
      <c r="K1574" s="128"/>
      <c r="L1574" s="76">
        <f>IFERROR(VLOOKUP(F1574,tblAssignWeightsWithDifficultLv[#All],2,FALSE),"")</f>
        <v>4</v>
      </c>
    </row>
    <row r="1575" spans="1:12" x14ac:dyDescent="0.35">
      <c r="A1575" s="122">
        <v>45482.444305555553</v>
      </c>
      <c r="B1575" s="123" t="s">
        <v>180</v>
      </c>
      <c r="C1575" s="124" t="s">
        <v>11</v>
      </c>
      <c r="D1575" s="125">
        <v>141</v>
      </c>
      <c r="E1575" s="123" t="s">
        <v>64</v>
      </c>
      <c r="F1575" s="125" t="s">
        <v>52</v>
      </c>
      <c r="G1575" s="126" t="s">
        <v>3</v>
      </c>
      <c r="H1575" s="73" t="str">
        <f>IF(G1575="","NA",IF(G1575=J1575,"Correct","Incorrect"))</f>
        <v>Correct</v>
      </c>
      <c r="I1575" s="127">
        <v>1.1226851851851851E-3</v>
      </c>
      <c r="J1575" s="125" t="s">
        <v>3</v>
      </c>
      <c r="K1575" s="128"/>
      <c r="L1575" s="76">
        <f>IFERROR(VLOOKUP(F1575,tblAssignWeightsWithDifficultLv[#All],2,FALSE),"")</f>
        <v>4</v>
      </c>
    </row>
    <row r="1576" spans="1:12" x14ac:dyDescent="0.35">
      <c r="A1576" s="122">
        <v>45482.445347222223</v>
      </c>
      <c r="B1576" s="123" t="s">
        <v>180</v>
      </c>
      <c r="C1576" s="124" t="s">
        <v>11</v>
      </c>
      <c r="D1576" s="125">
        <v>142</v>
      </c>
      <c r="E1576" s="123" t="s">
        <v>79</v>
      </c>
      <c r="F1576" s="125" t="s">
        <v>52</v>
      </c>
      <c r="G1576" s="126" t="s">
        <v>3</v>
      </c>
      <c r="H1576" s="73" t="str">
        <f>IF(G1576="","NA",IF(G1576=J1576,"Correct","Incorrect"))</f>
        <v>Correct</v>
      </c>
      <c r="I1576" s="127">
        <v>7.6388888888888893E-4</v>
      </c>
      <c r="J1576" s="125" t="s">
        <v>3</v>
      </c>
      <c r="K1576" s="128"/>
      <c r="L1576" s="76">
        <f>IFERROR(VLOOKUP(F1576,tblAssignWeightsWithDifficultLv[#All],2,FALSE),"")</f>
        <v>4</v>
      </c>
    </row>
    <row r="1577" spans="1:12" x14ac:dyDescent="0.35">
      <c r="A1577" s="122">
        <v>45482.447002314817</v>
      </c>
      <c r="B1577" s="123" t="s">
        <v>180</v>
      </c>
      <c r="C1577" s="124" t="s">
        <v>11</v>
      </c>
      <c r="D1577" s="125">
        <v>143</v>
      </c>
      <c r="E1577" s="123" t="s">
        <v>61</v>
      </c>
      <c r="F1577" s="125" t="s">
        <v>52</v>
      </c>
      <c r="G1577" s="126" t="s">
        <v>1</v>
      </c>
      <c r="H1577" s="73" t="str">
        <f>IF(G1577="","NA",IF(G1577=J1577,"Correct","Incorrect"))</f>
        <v>Incorrect</v>
      </c>
      <c r="I1577" s="127">
        <v>1.6435185185185185E-3</v>
      </c>
      <c r="J1577" s="125" t="s">
        <v>3</v>
      </c>
      <c r="K1577" s="128"/>
      <c r="L1577" s="76">
        <f>IFERROR(VLOOKUP(F1577,tblAssignWeightsWithDifficultLv[#All],2,FALSE),"")</f>
        <v>4</v>
      </c>
    </row>
    <row r="1578" spans="1:12" x14ac:dyDescent="0.35">
      <c r="A1578" s="122">
        <v>45482.447881944441</v>
      </c>
      <c r="B1578" s="123" t="s">
        <v>180</v>
      </c>
      <c r="C1578" s="124" t="s">
        <v>11</v>
      </c>
      <c r="D1578" s="125">
        <v>144</v>
      </c>
      <c r="E1578" s="123" t="s">
        <v>61</v>
      </c>
      <c r="F1578" s="125" t="s">
        <v>52</v>
      </c>
      <c r="G1578" s="126" t="s">
        <v>2</v>
      </c>
      <c r="H1578" s="73" t="str">
        <f>IF(G1578="","NA",IF(G1578=J1578,"Correct","Incorrect"))</f>
        <v>Correct</v>
      </c>
      <c r="I1578" s="127">
        <v>8.7962962962962962E-4</v>
      </c>
      <c r="J1578" s="125" t="s">
        <v>2</v>
      </c>
      <c r="K1578" s="128"/>
      <c r="L1578" s="76">
        <f>IFERROR(VLOOKUP(F1578,tblAssignWeightsWithDifficultLv[#All],2,FALSE),"")</f>
        <v>4</v>
      </c>
    </row>
    <row r="1579" spans="1:12" x14ac:dyDescent="0.35">
      <c r="A1579" s="122">
        <v>45482.448969907404</v>
      </c>
      <c r="B1579" s="123" t="s">
        <v>180</v>
      </c>
      <c r="C1579" s="124" t="s">
        <v>11</v>
      </c>
      <c r="D1579" s="125">
        <v>145</v>
      </c>
      <c r="E1579" s="123" t="s">
        <v>61</v>
      </c>
      <c r="F1579" s="125" t="s">
        <v>52</v>
      </c>
      <c r="G1579" s="126" t="s">
        <v>0</v>
      </c>
      <c r="H1579" s="73" t="str">
        <f>IF(G1579="","NA",IF(G1579=J1579,"Correct","Incorrect"))</f>
        <v>Correct</v>
      </c>
      <c r="I1579" s="127">
        <v>1.0879629629629629E-3</v>
      </c>
      <c r="J1579" s="125" t="s">
        <v>0</v>
      </c>
      <c r="K1579" s="128"/>
      <c r="L1579" s="76">
        <f>IFERROR(VLOOKUP(F1579,tblAssignWeightsWithDifficultLv[#All],2,FALSE),"")</f>
        <v>4</v>
      </c>
    </row>
    <row r="1580" spans="1:12" x14ac:dyDescent="0.35">
      <c r="A1580" s="122">
        <v>45482.449930555558</v>
      </c>
      <c r="B1580" s="123" t="s">
        <v>180</v>
      </c>
      <c r="C1580" s="124" t="s">
        <v>11</v>
      </c>
      <c r="D1580" s="125">
        <v>146</v>
      </c>
      <c r="E1580" s="123" t="s">
        <v>44</v>
      </c>
      <c r="F1580" s="125" t="s">
        <v>53</v>
      </c>
      <c r="G1580" s="126" t="s">
        <v>3</v>
      </c>
      <c r="H1580" s="73" t="str">
        <f>IF(G1580="","NA",IF(G1580=J1580,"Correct","Incorrect"))</f>
        <v>Correct</v>
      </c>
      <c r="I1580" s="127">
        <v>9.6064814814814819E-4</v>
      </c>
      <c r="J1580" s="125" t="s">
        <v>3</v>
      </c>
      <c r="K1580" s="128"/>
      <c r="L1580" s="76">
        <f>IFERROR(VLOOKUP(F1580,tblAssignWeightsWithDifficultLv[#All],2,FALSE),"")</f>
        <v>6</v>
      </c>
    </row>
    <row r="1581" spans="1:12" x14ac:dyDescent="0.35">
      <c r="A1581" s="122">
        <v>45482.451666666668</v>
      </c>
      <c r="B1581" s="123" t="s">
        <v>180</v>
      </c>
      <c r="C1581" s="124" t="s">
        <v>11</v>
      </c>
      <c r="D1581" s="125">
        <v>147</v>
      </c>
      <c r="E1581" s="123" t="s">
        <v>61</v>
      </c>
      <c r="F1581" s="125" t="s">
        <v>53</v>
      </c>
      <c r="G1581" s="126" t="s">
        <v>0</v>
      </c>
      <c r="H1581" s="73" t="str">
        <f>IF(G1581="","NA",IF(G1581=J1581,"Correct","Incorrect"))</f>
        <v>Incorrect</v>
      </c>
      <c r="I1581" s="127">
        <v>8.2175925925925927E-4</v>
      </c>
      <c r="J1581" s="125" t="s">
        <v>2</v>
      </c>
      <c r="K1581" s="128"/>
      <c r="L1581" s="76">
        <f>IFERROR(VLOOKUP(F1581,tblAssignWeightsWithDifficultLv[#All],2,FALSE),"")</f>
        <v>6</v>
      </c>
    </row>
    <row r="1582" spans="1:12" x14ac:dyDescent="0.35">
      <c r="A1582" s="122">
        <v>45482.452418981484</v>
      </c>
      <c r="B1582" s="123" t="s">
        <v>180</v>
      </c>
      <c r="C1582" s="124" t="s">
        <v>11</v>
      </c>
      <c r="D1582" s="125">
        <v>148</v>
      </c>
      <c r="E1582" s="123" t="s">
        <v>64</v>
      </c>
      <c r="F1582" s="125" t="s">
        <v>53</v>
      </c>
      <c r="G1582" s="126" t="s">
        <v>2</v>
      </c>
      <c r="H1582" s="73" t="str">
        <f>IF(G1582="","NA",IF(G1582=J1582,"Correct","Incorrect"))</f>
        <v>Correct</v>
      </c>
      <c r="I1582" s="127">
        <v>7.5231481481481482E-4</v>
      </c>
      <c r="J1582" s="125" t="s">
        <v>2</v>
      </c>
      <c r="K1582" s="128"/>
      <c r="L1582" s="76">
        <f>IFERROR(VLOOKUP(F1582,tblAssignWeightsWithDifficultLv[#All],2,FALSE),"")</f>
        <v>6</v>
      </c>
    </row>
    <row r="1583" spans="1:12" x14ac:dyDescent="0.35">
      <c r="A1583" s="122">
        <v>45482.453553240739</v>
      </c>
      <c r="B1583" s="123" t="s">
        <v>180</v>
      </c>
      <c r="C1583" s="124" t="s">
        <v>11</v>
      </c>
      <c r="D1583" s="125">
        <v>149</v>
      </c>
      <c r="E1583" s="123" t="s">
        <v>48</v>
      </c>
      <c r="F1583" s="125" t="s">
        <v>53</v>
      </c>
      <c r="G1583" s="126" t="s">
        <v>0</v>
      </c>
      <c r="H1583" s="73" t="str">
        <f>IF(G1583="","NA",IF(G1583=J1583,"Correct","Incorrect"))</f>
        <v>Correct</v>
      </c>
      <c r="I1583" s="127">
        <v>1.1342592592592593E-3</v>
      </c>
      <c r="J1583" s="125" t="s">
        <v>0</v>
      </c>
      <c r="K1583" s="128"/>
      <c r="L1583" s="76">
        <f>IFERROR(VLOOKUP(F1583,tblAssignWeightsWithDifficultLv[#All],2,FALSE),"")</f>
        <v>6</v>
      </c>
    </row>
    <row r="1584" spans="1:12" x14ac:dyDescent="0.35">
      <c r="A1584" s="122">
        <v>45482.455243055556</v>
      </c>
      <c r="B1584" s="123" t="s">
        <v>180</v>
      </c>
      <c r="C1584" s="124" t="s">
        <v>11</v>
      </c>
      <c r="D1584" s="125">
        <v>150</v>
      </c>
      <c r="E1584" s="123" t="s">
        <v>61</v>
      </c>
      <c r="F1584" s="125" t="s">
        <v>53</v>
      </c>
      <c r="G1584" s="126" t="s">
        <v>0</v>
      </c>
      <c r="H1584" s="73" t="str">
        <f>IF(G1584="","NA",IF(G1584=J1584,"Correct","Incorrect"))</f>
        <v>Correct</v>
      </c>
      <c r="I1584" s="127">
        <v>1.6898148148148148E-3</v>
      </c>
      <c r="J1584" s="125" t="s">
        <v>0</v>
      </c>
      <c r="K1584" s="128"/>
      <c r="L1584" s="76">
        <f>IFERROR(VLOOKUP(F1584,tblAssignWeightsWithDifficultLv[#All],2,FALSE),"")</f>
        <v>6</v>
      </c>
    </row>
    <row r="1585" spans="1:12" x14ac:dyDescent="0.35">
      <c r="A1585" s="122">
        <v>45482.599305555559</v>
      </c>
      <c r="B1585" s="129" t="s">
        <v>286</v>
      </c>
      <c r="C1585" s="124" t="s">
        <v>11</v>
      </c>
      <c r="D1585" s="133" t="s">
        <v>135</v>
      </c>
      <c r="E1585" s="123" t="s">
        <v>78</v>
      </c>
      <c r="F1585" s="125" t="s">
        <v>51</v>
      </c>
      <c r="G1585" s="126" t="s">
        <v>1</v>
      </c>
      <c r="H1585" s="73" t="str">
        <f>IF(G1585="","NA",IF(G1585=J1585,"Correct","Incorrect"))</f>
        <v>Correct</v>
      </c>
      <c r="I1585" s="127">
        <v>7.407407407407407E-4</v>
      </c>
      <c r="J1585" s="125" t="s">
        <v>1</v>
      </c>
      <c r="K1585" s="128"/>
      <c r="L1585" s="76">
        <f>IFERROR(VLOOKUP(F1585,tblAssignWeightsWithDifficultLv[#All],2,FALSE),"")</f>
        <v>2</v>
      </c>
    </row>
    <row r="1586" spans="1:12" x14ac:dyDescent="0.35">
      <c r="A1586" s="122">
        <v>45482.600694444445</v>
      </c>
      <c r="B1586" s="129" t="s">
        <v>286</v>
      </c>
      <c r="C1586" s="124" t="s">
        <v>11</v>
      </c>
      <c r="D1586" s="133" t="s">
        <v>135</v>
      </c>
      <c r="E1586" s="123" t="s">
        <v>78</v>
      </c>
      <c r="F1586" s="125" t="s">
        <v>51</v>
      </c>
      <c r="G1586" s="126" t="s">
        <v>3</v>
      </c>
      <c r="H1586" s="73" t="str">
        <f>IF(G1586="","NA",IF(G1586=J1586,"Correct","Incorrect"))</f>
        <v>Correct</v>
      </c>
      <c r="I1586" s="127">
        <v>1.4236111111111112E-3</v>
      </c>
      <c r="J1586" s="125" t="s">
        <v>3</v>
      </c>
      <c r="K1586" s="128"/>
      <c r="L1586" s="76">
        <f>IFERROR(VLOOKUP(F1586,tblAssignWeightsWithDifficultLv[#All],2,FALSE),"")</f>
        <v>2</v>
      </c>
    </row>
    <row r="1587" spans="1:12" x14ac:dyDescent="0.35">
      <c r="A1587" s="122">
        <v>45482.605555555558</v>
      </c>
      <c r="B1587" s="129" t="s">
        <v>286</v>
      </c>
      <c r="C1587" s="124" t="s">
        <v>11</v>
      </c>
      <c r="D1587" s="133" t="s">
        <v>135</v>
      </c>
      <c r="E1587" s="123" t="s">
        <v>78</v>
      </c>
      <c r="F1587" s="125" t="s">
        <v>51</v>
      </c>
      <c r="G1587" s="126" t="s">
        <v>4</v>
      </c>
      <c r="H1587" s="73" t="str">
        <f>IF(G1587="","NA",IF(G1587=J1587,"Correct","Incorrect"))</f>
        <v>Incorrect</v>
      </c>
      <c r="I1587" s="127">
        <v>1.6898148148148148E-3</v>
      </c>
      <c r="J1587" s="125" t="s">
        <v>0</v>
      </c>
      <c r="K1587" s="128"/>
      <c r="L1587" s="76">
        <f>IFERROR(VLOOKUP(F1587,tblAssignWeightsWithDifficultLv[#All],2,FALSE),"")</f>
        <v>2</v>
      </c>
    </row>
    <row r="1588" spans="1:12" x14ac:dyDescent="0.35">
      <c r="A1588" s="122">
        <v>45482.611805555556</v>
      </c>
      <c r="B1588" s="129" t="s">
        <v>286</v>
      </c>
      <c r="C1588" s="124" t="s">
        <v>11</v>
      </c>
      <c r="D1588" s="133" t="s">
        <v>135</v>
      </c>
      <c r="E1588" s="123" t="s">
        <v>78</v>
      </c>
      <c r="F1588" s="125" t="s">
        <v>51</v>
      </c>
      <c r="G1588" s="126" t="s">
        <v>3</v>
      </c>
      <c r="H1588" s="73" t="str">
        <f>IF(G1588="","NA",IF(G1588=J1588,"Correct","Incorrect"))</f>
        <v>Incorrect</v>
      </c>
      <c r="I1588" s="127">
        <v>1.8518518518518519E-3</v>
      </c>
      <c r="J1588" s="125" t="s">
        <v>2</v>
      </c>
      <c r="K1588" s="128"/>
      <c r="L1588" s="76">
        <f>IFERROR(VLOOKUP(F1588,tblAssignWeightsWithDifficultLv[#All],2,FALSE),"")</f>
        <v>2</v>
      </c>
    </row>
    <row r="1589" spans="1:12" x14ac:dyDescent="0.35">
      <c r="A1589" s="122">
        <v>45482.620138888888</v>
      </c>
      <c r="B1589" s="129" t="s">
        <v>286</v>
      </c>
      <c r="C1589" s="124" t="s">
        <v>11</v>
      </c>
      <c r="D1589" s="133" t="s">
        <v>135</v>
      </c>
      <c r="E1589" s="123" t="s">
        <v>78</v>
      </c>
      <c r="F1589" s="125" t="s">
        <v>53</v>
      </c>
      <c r="G1589" s="126" t="s">
        <v>4</v>
      </c>
      <c r="H1589" s="73" t="str">
        <f>IF(G1589="","NA",IF(G1589=J1589,"Correct","Incorrect"))</f>
        <v>Incorrect</v>
      </c>
      <c r="I1589" s="127">
        <v>2.3495370370370371E-3</v>
      </c>
      <c r="J1589" s="125" t="s">
        <v>1</v>
      </c>
      <c r="K1589" s="128"/>
      <c r="L1589" s="76">
        <f>IFERROR(VLOOKUP(F1589,tblAssignWeightsWithDifficultLv[#All],2,FALSE),"")</f>
        <v>6</v>
      </c>
    </row>
    <row r="1590" spans="1:12" x14ac:dyDescent="0.35">
      <c r="A1590" s="122">
        <v>45482.637499999997</v>
      </c>
      <c r="B1590" s="129" t="s">
        <v>286</v>
      </c>
      <c r="C1590" s="124" t="s">
        <v>11</v>
      </c>
      <c r="D1590" s="133" t="s">
        <v>135</v>
      </c>
      <c r="E1590" s="123" t="s">
        <v>78</v>
      </c>
      <c r="F1590" s="125" t="s">
        <v>53</v>
      </c>
      <c r="G1590" s="126" t="s">
        <v>2</v>
      </c>
      <c r="H1590" s="73" t="str">
        <f>IF(G1590="","NA",IF(G1590=J1590,"Correct","Incorrect"))</f>
        <v>Incorrect</v>
      </c>
      <c r="I1590" s="127">
        <v>2.0254629629629629E-3</v>
      </c>
      <c r="J1590" s="125" t="s">
        <v>1</v>
      </c>
      <c r="K1590" s="128"/>
      <c r="L1590" s="76">
        <f>IFERROR(VLOOKUP(F1590,tblAssignWeightsWithDifficultLv[#All],2,FALSE),"")</f>
        <v>6</v>
      </c>
    </row>
    <row r="1591" spans="1:12" x14ac:dyDescent="0.35">
      <c r="A1591" s="122">
        <v>45482.642361111109</v>
      </c>
      <c r="B1591" s="129" t="s">
        <v>286</v>
      </c>
      <c r="C1591" s="124" t="s">
        <v>11</v>
      </c>
      <c r="D1591" s="133" t="s">
        <v>135</v>
      </c>
      <c r="E1591" s="123" t="s">
        <v>78</v>
      </c>
      <c r="F1591" s="125" t="s">
        <v>51</v>
      </c>
      <c r="G1591" s="126" t="s">
        <v>4</v>
      </c>
      <c r="H1591" s="73" t="str">
        <f>IF(G1591="","NA",IF(G1591=J1591,"Correct","Incorrect"))</f>
        <v>Correct</v>
      </c>
      <c r="I1591" s="127">
        <v>2.9398148148148148E-3</v>
      </c>
      <c r="J1591" s="125" t="s">
        <v>4</v>
      </c>
      <c r="K1591" s="128"/>
      <c r="L1591" s="76">
        <f>IFERROR(VLOOKUP(F1591,tblAssignWeightsWithDifficultLv[#All],2,FALSE),"")</f>
        <v>2</v>
      </c>
    </row>
    <row r="1592" spans="1:12" x14ac:dyDescent="0.35">
      <c r="A1592" s="122">
        <v>45482.645833333336</v>
      </c>
      <c r="B1592" s="129" t="s">
        <v>286</v>
      </c>
      <c r="C1592" s="124" t="s">
        <v>11</v>
      </c>
      <c r="D1592" s="133" t="s">
        <v>135</v>
      </c>
      <c r="E1592" s="123" t="s">
        <v>78</v>
      </c>
      <c r="F1592" s="125" t="s">
        <v>53</v>
      </c>
      <c r="G1592" s="126" t="s">
        <v>3</v>
      </c>
      <c r="H1592" s="73" t="str">
        <f>IF(G1592="","NA",IF(G1592=J1592,"Correct","Incorrect"))</f>
        <v>Correct</v>
      </c>
      <c r="I1592" s="127">
        <v>1.736111111111111E-3</v>
      </c>
      <c r="J1592" s="125" t="s">
        <v>3</v>
      </c>
      <c r="K1592" s="128"/>
      <c r="L1592" s="76">
        <f>IFERROR(VLOOKUP(F1592,tblAssignWeightsWithDifficultLv[#All],2,FALSE),"")</f>
        <v>6</v>
      </c>
    </row>
    <row r="1593" spans="1:12" x14ac:dyDescent="0.35">
      <c r="A1593" s="122">
        <v>45482.647916666669</v>
      </c>
      <c r="B1593" s="129" t="s">
        <v>286</v>
      </c>
      <c r="C1593" s="124" t="s">
        <v>11</v>
      </c>
      <c r="D1593" s="133" t="s">
        <v>135</v>
      </c>
      <c r="E1593" s="123" t="s">
        <v>78</v>
      </c>
      <c r="F1593" s="125" t="s">
        <v>53</v>
      </c>
      <c r="G1593" s="126" t="s">
        <v>0</v>
      </c>
      <c r="H1593" s="73" t="str">
        <f>IF(G1593="","NA",IF(G1593=J1593,"Correct","Incorrect"))</f>
        <v>Correct</v>
      </c>
      <c r="I1593" s="127">
        <v>1.2847222222222223E-3</v>
      </c>
      <c r="J1593" s="125" t="s">
        <v>0</v>
      </c>
      <c r="K1593" s="128"/>
      <c r="L1593" s="76">
        <f>IFERROR(VLOOKUP(F1593,tblAssignWeightsWithDifficultLv[#All],2,FALSE),"")</f>
        <v>6</v>
      </c>
    </row>
    <row r="1594" spans="1:12" x14ac:dyDescent="0.35">
      <c r="A1594" s="122">
        <v>45482.65</v>
      </c>
      <c r="B1594" s="129" t="s">
        <v>286</v>
      </c>
      <c r="C1594" s="124" t="s">
        <v>11</v>
      </c>
      <c r="D1594" s="133" t="s">
        <v>135</v>
      </c>
      <c r="E1594" s="123" t="s">
        <v>78</v>
      </c>
      <c r="F1594" s="125" t="s">
        <v>53</v>
      </c>
      <c r="G1594" s="126" t="s">
        <v>0</v>
      </c>
      <c r="H1594" s="73" t="str">
        <f>IF(G1594="","NA",IF(G1594=J1594,"Correct","Incorrect"))</f>
        <v>Correct</v>
      </c>
      <c r="I1594" s="127">
        <v>2.1296296296296298E-3</v>
      </c>
      <c r="J1594" s="125" t="s">
        <v>0</v>
      </c>
      <c r="K1594" s="128"/>
      <c r="L1594" s="76">
        <f>IFERROR(VLOOKUP(F1594,tblAssignWeightsWithDifficultLv[#All],2,FALSE),"")</f>
        <v>6</v>
      </c>
    </row>
    <row r="1595" spans="1:12" x14ac:dyDescent="0.35">
      <c r="A1595" s="122">
        <v>45482.662499999999</v>
      </c>
      <c r="B1595" s="129" t="s">
        <v>287</v>
      </c>
      <c r="C1595" s="124" t="s">
        <v>12</v>
      </c>
      <c r="D1595" s="133" t="s">
        <v>135</v>
      </c>
      <c r="E1595" s="123" t="s">
        <v>78</v>
      </c>
      <c r="F1595" s="125" t="s">
        <v>53</v>
      </c>
      <c r="G1595" s="126" t="s">
        <v>2</v>
      </c>
      <c r="H1595" s="73" t="str">
        <f>IF(G1595="","NA",IF(G1595=J1595,"Correct","Incorrect"))</f>
        <v>Correct</v>
      </c>
      <c r="I1595" s="127">
        <v>1.3194444444444445E-3</v>
      </c>
      <c r="J1595" s="125" t="s">
        <v>2</v>
      </c>
      <c r="K1595" s="128"/>
      <c r="L1595" s="76">
        <f>IFERROR(VLOOKUP(F1595,tblAssignWeightsWithDifficultLv[#All],2,FALSE),"")</f>
        <v>6</v>
      </c>
    </row>
    <row r="1596" spans="1:12" x14ac:dyDescent="0.35">
      <c r="A1596" s="122">
        <v>45482.663888888892</v>
      </c>
      <c r="B1596" s="129" t="s">
        <v>287</v>
      </c>
      <c r="C1596" s="124" t="s">
        <v>12</v>
      </c>
      <c r="D1596" s="133" t="s">
        <v>135</v>
      </c>
      <c r="E1596" s="123" t="s">
        <v>78</v>
      </c>
      <c r="F1596" s="125" t="s">
        <v>51</v>
      </c>
      <c r="G1596" s="126" t="s">
        <v>0</v>
      </c>
      <c r="H1596" s="73" t="str">
        <f>IF(G1596="","NA",IF(G1596=J1596,"Correct","Incorrect"))</f>
        <v>Correct</v>
      </c>
      <c r="I1596" s="127">
        <v>1.0069444444444444E-3</v>
      </c>
      <c r="J1596" s="125" t="s">
        <v>0</v>
      </c>
      <c r="K1596" s="128"/>
      <c r="L1596" s="76">
        <f>IFERROR(VLOOKUP(F1596,tblAssignWeightsWithDifficultLv[#All],2,FALSE),"")</f>
        <v>2</v>
      </c>
    </row>
    <row r="1597" spans="1:12" x14ac:dyDescent="0.35">
      <c r="A1597" s="122">
        <v>45482.664583333331</v>
      </c>
      <c r="B1597" s="129" t="s">
        <v>287</v>
      </c>
      <c r="C1597" s="124" t="s">
        <v>12</v>
      </c>
      <c r="D1597" s="133" t="s">
        <v>135</v>
      </c>
      <c r="E1597" s="123" t="s">
        <v>78</v>
      </c>
      <c r="F1597" s="125" t="s">
        <v>53</v>
      </c>
      <c r="G1597" s="126" t="s">
        <v>4</v>
      </c>
      <c r="H1597" s="73" t="str">
        <f>IF(G1597="","NA",IF(G1597=J1597,"Correct","Incorrect"))</f>
        <v>Incorrect</v>
      </c>
      <c r="I1597" s="127">
        <v>4.5138888888888887E-4</v>
      </c>
      <c r="J1597" s="125" t="s">
        <v>0</v>
      </c>
      <c r="K1597" s="128"/>
      <c r="L1597" s="76">
        <f>IFERROR(VLOOKUP(F1597,tblAssignWeightsWithDifficultLv[#All],2,FALSE),"")</f>
        <v>6</v>
      </c>
    </row>
    <row r="1598" spans="1:12" x14ac:dyDescent="0.35">
      <c r="A1598" s="122">
        <v>45482.667361111111</v>
      </c>
      <c r="B1598" s="129" t="s">
        <v>287</v>
      </c>
      <c r="C1598" s="124" t="s">
        <v>12</v>
      </c>
      <c r="D1598" s="133" t="s">
        <v>135</v>
      </c>
      <c r="E1598" s="123" t="s">
        <v>78</v>
      </c>
      <c r="F1598" s="125" t="s">
        <v>53</v>
      </c>
      <c r="G1598" s="126" t="s">
        <v>1</v>
      </c>
      <c r="H1598" s="73" t="str">
        <f>IF(G1598="","NA",IF(G1598=J1598,"Correct","Incorrect"))</f>
        <v>Correct</v>
      </c>
      <c r="I1598" s="127">
        <v>6.9444444444444447E-4</v>
      </c>
      <c r="J1598" s="125" t="s">
        <v>1</v>
      </c>
      <c r="K1598" s="128"/>
      <c r="L1598" s="76">
        <f>IFERROR(VLOOKUP(F1598,tblAssignWeightsWithDifficultLv[#All],2,FALSE),"")</f>
        <v>6</v>
      </c>
    </row>
    <row r="1599" spans="1:12" x14ac:dyDescent="0.35">
      <c r="A1599" s="122">
        <v>45482.669444444444</v>
      </c>
      <c r="B1599" s="129" t="s">
        <v>287</v>
      </c>
      <c r="C1599" s="124" t="s">
        <v>12</v>
      </c>
      <c r="D1599" s="133" t="s">
        <v>135</v>
      </c>
      <c r="E1599" s="123" t="s">
        <v>78</v>
      </c>
      <c r="F1599" s="125" t="s">
        <v>53</v>
      </c>
      <c r="G1599" s="126" t="s">
        <v>2</v>
      </c>
      <c r="H1599" s="73" t="str">
        <f>IF(G1599="","NA",IF(G1599=J1599,"Correct","Incorrect"))</f>
        <v>Correct</v>
      </c>
      <c r="I1599" s="127">
        <v>1.6319444444444445E-3</v>
      </c>
      <c r="J1599" s="125" t="s">
        <v>2</v>
      </c>
      <c r="K1599" s="128"/>
      <c r="L1599" s="76">
        <f>IFERROR(VLOOKUP(F1599,tblAssignWeightsWithDifficultLv[#All],2,FALSE),"")</f>
        <v>6</v>
      </c>
    </row>
    <row r="1600" spans="1:12" x14ac:dyDescent="0.35">
      <c r="A1600" s="122">
        <v>45482.67083333333</v>
      </c>
      <c r="B1600" s="129" t="s">
        <v>287</v>
      </c>
      <c r="C1600" s="124" t="s">
        <v>12</v>
      </c>
      <c r="D1600" s="133" t="s">
        <v>135</v>
      </c>
      <c r="E1600" s="123" t="s">
        <v>78</v>
      </c>
      <c r="F1600" s="125" t="s">
        <v>51</v>
      </c>
      <c r="G1600" s="126" t="s">
        <v>3</v>
      </c>
      <c r="H1600" s="73" t="str">
        <f>IF(G1600="","NA",IF(G1600=J1600,"Correct","Incorrect"))</f>
        <v>Correct</v>
      </c>
      <c r="I1600" s="127">
        <v>6.018518518518519E-4</v>
      </c>
      <c r="J1600" s="125" t="s">
        <v>3</v>
      </c>
      <c r="K1600" s="128"/>
      <c r="L1600" s="76">
        <f>IFERROR(VLOOKUP(F1600,tblAssignWeightsWithDifficultLv[#All],2,FALSE),"")</f>
        <v>2</v>
      </c>
    </row>
    <row r="1601" spans="1:12" x14ac:dyDescent="0.35">
      <c r="A1601" s="122">
        <v>45482.672222222223</v>
      </c>
      <c r="B1601" s="129" t="s">
        <v>287</v>
      </c>
      <c r="C1601" s="124" t="s">
        <v>12</v>
      </c>
      <c r="D1601" s="133" t="s">
        <v>135</v>
      </c>
      <c r="E1601" s="123" t="s">
        <v>78</v>
      </c>
      <c r="F1601" s="125" t="s">
        <v>53</v>
      </c>
      <c r="G1601" s="126" t="s">
        <v>0</v>
      </c>
      <c r="H1601" s="73" t="str">
        <f>IF(G1601="","NA",IF(G1601=J1601,"Correct","Incorrect"))</f>
        <v>Incorrect</v>
      </c>
      <c r="I1601" s="127">
        <v>1.2037037037037038E-3</v>
      </c>
      <c r="J1601" s="125" t="s">
        <v>1</v>
      </c>
      <c r="K1601" s="128"/>
      <c r="L1601" s="76">
        <f>IFERROR(VLOOKUP(F1601,tblAssignWeightsWithDifficultLv[#All],2,FALSE),"")</f>
        <v>6</v>
      </c>
    </row>
    <row r="1602" spans="1:12" x14ac:dyDescent="0.35">
      <c r="A1602" s="122">
        <v>45482.674305555556</v>
      </c>
      <c r="B1602" s="129" t="s">
        <v>287</v>
      </c>
      <c r="C1602" s="124" t="s">
        <v>12</v>
      </c>
      <c r="D1602" s="133" t="s">
        <v>135</v>
      </c>
      <c r="E1602" s="123" t="s">
        <v>78</v>
      </c>
      <c r="F1602" s="125" t="s">
        <v>51</v>
      </c>
      <c r="G1602" s="126" t="s">
        <v>0</v>
      </c>
      <c r="H1602" s="73" t="str">
        <f>IF(G1602="","NA",IF(G1602=J1602,"Correct","Incorrect"))</f>
        <v>Correct</v>
      </c>
      <c r="I1602" s="127">
        <v>7.1759259259259259E-4</v>
      </c>
      <c r="J1602" s="125" t="s">
        <v>0</v>
      </c>
      <c r="K1602" s="128"/>
      <c r="L1602" s="76">
        <f>IFERROR(VLOOKUP(F1602,tblAssignWeightsWithDifficultLv[#All],2,FALSE),"")</f>
        <v>2</v>
      </c>
    </row>
    <row r="1603" spans="1:12" x14ac:dyDescent="0.35">
      <c r="A1603" s="122">
        <v>45482.677083333336</v>
      </c>
      <c r="B1603" s="129" t="s">
        <v>287</v>
      </c>
      <c r="C1603" s="124" t="s">
        <v>12</v>
      </c>
      <c r="D1603" s="133" t="s">
        <v>135</v>
      </c>
      <c r="E1603" s="123" t="s">
        <v>78</v>
      </c>
      <c r="F1603" s="125" t="s">
        <v>51</v>
      </c>
      <c r="G1603" s="126" t="s">
        <v>1</v>
      </c>
      <c r="H1603" s="73" t="str">
        <f>IF(G1603="","NA",IF(G1603=J1603,"Correct","Incorrect"))</f>
        <v>Correct</v>
      </c>
      <c r="I1603" s="127">
        <v>1.0763888888888889E-3</v>
      </c>
      <c r="J1603" s="125" t="s">
        <v>1</v>
      </c>
      <c r="K1603" s="128"/>
      <c r="L1603" s="76">
        <f>IFERROR(VLOOKUP(F1603,tblAssignWeightsWithDifficultLv[#All],2,FALSE),"")</f>
        <v>2</v>
      </c>
    </row>
    <row r="1604" spans="1:12" x14ac:dyDescent="0.35">
      <c r="A1604" s="122">
        <v>45482.677777777775</v>
      </c>
      <c r="B1604" s="129" t="s">
        <v>287</v>
      </c>
      <c r="C1604" s="124" t="s">
        <v>12</v>
      </c>
      <c r="D1604" s="133" t="s">
        <v>135</v>
      </c>
      <c r="E1604" s="123" t="s">
        <v>78</v>
      </c>
      <c r="F1604" s="125" t="s">
        <v>51</v>
      </c>
      <c r="G1604" s="126" t="s">
        <v>2</v>
      </c>
      <c r="H1604" s="73" t="str">
        <f>IF(G1604="","NA",IF(G1604=J1604,"Correct","Incorrect"))</f>
        <v>Correct</v>
      </c>
      <c r="I1604" s="127">
        <v>7.1759259259259259E-4</v>
      </c>
      <c r="J1604" s="125" t="s">
        <v>2</v>
      </c>
      <c r="K1604" s="128"/>
      <c r="L1604" s="76">
        <f>IFERROR(VLOOKUP(F1604,tblAssignWeightsWithDifficultLv[#All],2,FALSE),"")</f>
        <v>2</v>
      </c>
    </row>
    <row r="1605" spans="1:12" x14ac:dyDescent="0.35">
      <c r="A1605" s="122">
        <v>45483.50236111111</v>
      </c>
      <c r="B1605" s="123" t="s">
        <v>180</v>
      </c>
      <c r="C1605" s="124" t="s">
        <v>5</v>
      </c>
      <c r="D1605" s="125">
        <v>386</v>
      </c>
      <c r="E1605" s="123" t="s">
        <v>36</v>
      </c>
      <c r="F1605" s="125" t="s">
        <v>52</v>
      </c>
      <c r="G1605" s="126" t="s">
        <v>1</v>
      </c>
      <c r="H1605" s="73" t="str">
        <f>IF(G1605="","NA",IF(G1605=J1605,"Correct","Incorrect"))</f>
        <v>Correct</v>
      </c>
      <c r="I1605" s="127">
        <v>3.5763888888888889E-3</v>
      </c>
      <c r="J1605" s="125" t="s">
        <v>1</v>
      </c>
      <c r="K1605" s="128"/>
      <c r="L1605" s="76">
        <f>IFERROR(VLOOKUP(F1605,tblAssignWeightsWithDifficultLv[#All],2,FALSE),"")</f>
        <v>4</v>
      </c>
    </row>
    <row r="1606" spans="1:12" x14ac:dyDescent="0.35">
      <c r="A1606" s="122">
        <v>45483.503009259257</v>
      </c>
      <c r="B1606" s="123" t="s">
        <v>180</v>
      </c>
      <c r="C1606" s="124" t="s">
        <v>5</v>
      </c>
      <c r="D1606" s="125">
        <v>387</v>
      </c>
      <c r="E1606" s="123" t="s">
        <v>39</v>
      </c>
      <c r="F1606" s="125" t="s">
        <v>52</v>
      </c>
      <c r="G1606" s="126" t="s">
        <v>0</v>
      </c>
      <c r="H1606" s="73" t="str">
        <f>IF(G1606="","NA",IF(G1606=J1606,"Correct","Incorrect"))</f>
        <v>Correct</v>
      </c>
      <c r="I1606" s="127">
        <v>6.4814814814814813E-4</v>
      </c>
      <c r="J1606" s="125" t="s">
        <v>0</v>
      </c>
      <c r="K1606" s="128"/>
      <c r="L1606" s="76">
        <f>IFERROR(VLOOKUP(F1606,tblAssignWeightsWithDifficultLv[#All],2,FALSE),"")</f>
        <v>4</v>
      </c>
    </row>
    <row r="1607" spans="1:12" x14ac:dyDescent="0.35">
      <c r="A1607" s="122">
        <v>45483.503796296296</v>
      </c>
      <c r="B1607" s="123" t="s">
        <v>180</v>
      </c>
      <c r="C1607" s="124" t="s">
        <v>5</v>
      </c>
      <c r="D1607" s="125">
        <v>388</v>
      </c>
      <c r="E1607" s="123" t="s">
        <v>36</v>
      </c>
      <c r="F1607" s="125" t="s">
        <v>52</v>
      </c>
      <c r="G1607" s="126" t="s">
        <v>0</v>
      </c>
      <c r="H1607" s="73" t="str">
        <f>IF(G1607="","NA",IF(G1607=J1607,"Correct","Incorrect"))</f>
        <v>Correct</v>
      </c>
      <c r="I1607" s="127">
        <v>7.8703703703703705E-4</v>
      </c>
      <c r="J1607" s="125" t="s">
        <v>0</v>
      </c>
      <c r="K1607" s="128"/>
      <c r="L1607" s="76">
        <f>IFERROR(VLOOKUP(F1607,tblAssignWeightsWithDifficultLv[#All],2,FALSE),"")</f>
        <v>4</v>
      </c>
    </row>
    <row r="1608" spans="1:12" x14ac:dyDescent="0.35">
      <c r="A1608" s="122">
        <v>45483.504259259258</v>
      </c>
      <c r="B1608" s="123" t="s">
        <v>180</v>
      </c>
      <c r="C1608" s="124" t="s">
        <v>5</v>
      </c>
      <c r="D1608" s="125">
        <v>389</v>
      </c>
      <c r="E1608" s="123" t="s">
        <v>37</v>
      </c>
      <c r="F1608" s="125" t="s">
        <v>52</v>
      </c>
      <c r="G1608" s="126" t="s">
        <v>4</v>
      </c>
      <c r="H1608" s="73" t="str">
        <f>IF(G1608="","NA",IF(G1608=J1608,"Correct","Incorrect"))</f>
        <v>Correct</v>
      </c>
      <c r="I1608" s="127">
        <v>4.6296296296296298E-4</v>
      </c>
      <c r="J1608" s="125" t="s">
        <v>4</v>
      </c>
      <c r="K1608" s="128"/>
      <c r="L1608" s="76">
        <f>IFERROR(VLOOKUP(F1608,tblAssignWeightsWithDifficultLv[#All],2,FALSE),"")</f>
        <v>4</v>
      </c>
    </row>
    <row r="1609" spans="1:12" x14ac:dyDescent="0.35">
      <c r="A1609" s="122">
        <v>45483.505023148151</v>
      </c>
      <c r="B1609" s="123" t="s">
        <v>180</v>
      </c>
      <c r="C1609" s="124" t="s">
        <v>5</v>
      </c>
      <c r="D1609" s="125">
        <v>390</v>
      </c>
      <c r="E1609" s="123" t="s">
        <v>37</v>
      </c>
      <c r="F1609" s="125" t="s">
        <v>52</v>
      </c>
      <c r="G1609" s="126" t="s">
        <v>2</v>
      </c>
      <c r="H1609" s="73" t="str">
        <f>IF(G1609="","NA",IF(G1609=J1609,"Correct","Incorrect"))</f>
        <v>Correct</v>
      </c>
      <c r="I1609" s="127">
        <v>7.6388888888888893E-4</v>
      </c>
      <c r="J1609" s="125" t="s">
        <v>2</v>
      </c>
      <c r="K1609" s="128"/>
      <c r="L1609" s="76">
        <f>IFERROR(VLOOKUP(F1609,tblAssignWeightsWithDifficultLv[#All],2,FALSE),"")</f>
        <v>4</v>
      </c>
    </row>
    <row r="1610" spans="1:12" x14ac:dyDescent="0.35">
      <c r="A1610" s="122">
        <v>45483.506643518522</v>
      </c>
      <c r="B1610" s="123" t="s">
        <v>180</v>
      </c>
      <c r="C1610" s="124" t="s">
        <v>5</v>
      </c>
      <c r="D1610" s="125">
        <v>391</v>
      </c>
      <c r="E1610" s="123" t="s">
        <v>37</v>
      </c>
      <c r="F1610" s="125" t="s">
        <v>52</v>
      </c>
      <c r="G1610" s="126" t="s">
        <v>2</v>
      </c>
      <c r="H1610" s="73" t="str">
        <f>IF(G1610="","NA",IF(G1610=J1610,"Correct","Incorrect"))</f>
        <v>Correct</v>
      </c>
      <c r="I1610" s="127">
        <v>1.6203703703703703E-3</v>
      </c>
      <c r="J1610" s="125" t="s">
        <v>2</v>
      </c>
      <c r="K1610" s="128"/>
      <c r="L1610" s="76">
        <f>IFERROR(VLOOKUP(F1610,tblAssignWeightsWithDifficultLv[#All],2,FALSE),"")</f>
        <v>4</v>
      </c>
    </row>
    <row r="1611" spans="1:12" x14ac:dyDescent="0.35">
      <c r="A1611" s="122">
        <v>45483.507175925923</v>
      </c>
      <c r="B1611" s="123" t="s">
        <v>180</v>
      </c>
      <c r="C1611" s="124" t="s">
        <v>5</v>
      </c>
      <c r="D1611" s="125">
        <v>392</v>
      </c>
      <c r="E1611" s="123" t="s">
        <v>36</v>
      </c>
      <c r="F1611" s="125" t="s">
        <v>52</v>
      </c>
      <c r="G1611" s="126" t="s">
        <v>0</v>
      </c>
      <c r="H1611" s="73" t="str">
        <f>IF(G1611="","NA",IF(G1611=J1611,"Correct","Incorrect"))</f>
        <v>Correct</v>
      </c>
      <c r="I1611" s="127">
        <v>5.3240740740740744E-4</v>
      </c>
      <c r="J1611" s="125" t="s">
        <v>0</v>
      </c>
      <c r="K1611" s="128"/>
      <c r="L1611" s="76">
        <f>IFERROR(VLOOKUP(F1611,tblAssignWeightsWithDifficultLv[#All],2,FALSE),"")</f>
        <v>4</v>
      </c>
    </row>
    <row r="1612" spans="1:12" x14ac:dyDescent="0.35">
      <c r="A1612" s="122">
        <v>45483.507488425923</v>
      </c>
      <c r="B1612" s="123" t="s">
        <v>180</v>
      </c>
      <c r="C1612" s="124" t="s">
        <v>5</v>
      </c>
      <c r="D1612" s="125">
        <v>393</v>
      </c>
      <c r="E1612" s="123" t="s">
        <v>36</v>
      </c>
      <c r="F1612" s="125" t="s">
        <v>52</v>
      </c>
      <c r="G1612" s="126" t="s">
        <v>3</v>
      </c>
      <c r="H1612" s="73" t="str">
        <f>IF(G1612="","NA",IF(G1612=J1612,"Correct","Incorrect"))</f>
        <v>Correct</v>
      </c>
      <c r="I1612" s="127">
        <v>3.1250000000000001E-4</v>
      </c>
      <c r="J1612" s="125" t="s">
        <v>3</v>
      </c>
      <c r="K1612" s="128"/>
      <c r="L1612" s="76">
        <f>IFERROR(VLOOKUP(F1612,tblAssignWeightsWithDifficultLv[#All],2,FALSE),"")</f>
        <v>4</v>
      </c>
    </row>
    <row r="1613" spans="1:12" x14ac:dyDescent="0.35">
      <c r="A1613" s="122">
        <v>45483.508206018516</v>
      </c>
      <c r="B1613" s="123" t="s">
        <v>180</v>
      </c>
      <c r="C1613" s="124" t="s">
        <v>5</v>
      </c>
      <c r="D1613" s="125">
        <v>394</v>
      </c>
      <c r="E1613" s="123" t="s">
        <v>36</v>
      </c>
      <c r="F1613" s="125" t="s">
        <v>52</v>
      </c>
      <c r="G1613" s="126" t="s">
        <v>4</v>
      </c>
      <c r="H1613" s="73" t="str">
        <f>IF(G1613="","NA",IF(G1613=J1613,"Correct","Incorrect"))</f>
        <v>Correct</v>
      </c>
      <c r="I1613" s="127">
        <v>7.1759259259259259E-4</v>
      </c>
      <c r="J1613" s="125" t="s">
        <v>4</v>
      </c>
      <c r="K1613" s="128"/>
      <c r="L1613" s="76">
        <f>IFERROR(VLOOKUP(F1613,tblAssignWeightsWithDifficultLv[#All],2,FALSE),"")</f>
        <v>4</v>
      </c>
    </row>
    <row r="1614" spans="1:12" x14ac:dyDescent="0.35">
      <c r="A1614" s="122">
        <v>45483.508680555555</v>
      </c>
      <c r="B1614" s="123" t="s">
        <v>180</v>
      </c>
      <c r="C1614" s="124" t="s">
        <v>5</v>
      </c>
      <c r="D1614" s="125">
        <v>395</v>
      </c>
      <c r="E1614" s="123" t="s">
        <v>36</v>
      </c>
      <c r="F1614" s="125" t="s">
        <v>52</v>
      </c>
      <c r="G1614" s="126" t="s">
        <v>0</v>
      </c>
      <c r="H1614" s="73" t="str">
        <f>IF(G1614="","NA",IF(G1614=J1614,"Correct","Incorrect"))</f>
        <v>Correct</v>
      </c>
      <c r="I1614" s="127">
        <v>4.861111111111111E-4</v>
      </c>
      <c r="J1614" s="125" t="s">
        <v>0</v>
      </c>
      <c r="K1614" s="128"/>
      <c r="L1614" s="76">
        <f>IFERROR(VLOOKUP(F1614,tblAssignWeightsWithDifficultLv[#All],2,FALSE),"")</f>
        <v>4</v>
      </c>
    </row>
    <row r="1615" spans="1:12" x14ac:dyDescent="0.35">
      <c r="A1615" s="122">
        <v>45483.512002314812</v>
      </c>
      <c r="B1615" s="123" t="s">
        <v>180</v>
      </c>
      <c r="C1615" s="124" t="s">
        <v>5</v>
      </c>
      <c r="D1615" s="125">
        <v>396</v>
      </c>
      <c r="E1615" s="123" t="s">
        <v>37</v>
      </c>
      <c r="F1615" s="125" t="s">
        <v>52</v>
      </c>
      <c r="G1615" s="126" t="s">
        <v>2</v>
      </c>
      <c r="H1615" s="73" t="str">
        <f>IF(G1615="","NA",IF(G1615=J1615,"Correct","Incorrect"))</f>
        <v>Correct</v>
      </c>
      <c r="I1615" s="127">
        <v>3.3101851851851851E-3</v>
      </c>
      <c r="J1615" s="125" t="s">
        <v>2</v>
      </c>
      <c r="K1615" s="128"/>
      <c r="L1615" s="76">
        <f>IFERROR(VLOOKUP(F1615,tblAssignWeightsWithDifficultLv[#All],2,FALSE),"")</f>
        <v>4</v>
      </c>
    </row>
    <row r="1616" spans="1:12" x14ac:dyDescent="0.35">
      <c r="A1616" s="122">
        <v>45483.512615740743</v>
      </c>
      <c r="B1616" s="123" t="s">
        <v>180</v>
      </c>
      <c r="C1616" s="124" t="s">
        <v>5</v>
      </c>
      <c r="D1616" s="125">
        <v>397</v>
      </c>
      <c r="E1616" s="123" t="s">
        <v>37</v>
      </c>
      <c r="F1616" s="125" t="s">
        <v>52</v>
      </c>
      <c r="G1616" s="126" t="s">
        <v>3</v>
      </c>
      <c r="H1616" s="73" t="str">
        <f>IF(G1616="","NA",IF(G1616=J1616,"Correct","Incorrect"))</f>
        <v>Correct</v>
      </c>
      <c r="I1616" s="127">
        <v>6.134259259259259E-4</v>
      </c>
      <c r="J1616" s="125" t="s">
        <v>3</v>
      </c>
      <c r="K1616" s="128"/>
      <c r="L1616" s="76">
        <f>IFERROR(VLOOKUP(F1616,tblAssignWeightsWithDifficultLv[#All],2,FALSE),"")</f>
        <v>4</v>
      </c>
    </row>
    <row r="1617" spans="1:12" x14ac:dyDescent="0.35">
      <c r="A1617" s="122">
        <v>45483.514687499999</v>
      </c>
      <c r="B1617" s="123" t="s">
        <v>180</v>
      </c>
      <c r="C1617" s="124" t="s">
        <v>5</v>
      </c>
      <c r="D1617" s="125">
        <v>398</v>
      </c>
      <c r="E1617" s="123" t="s">
        <v>36</v>
      </c>
      <c r="F1617" s="125" t="s">
        <v>52</v>
      </c>
      <c r="G1617" s="126" t="s">
        <v>0</v>
      </c>
      <c r="H1617" s="73" t="str">
        <f>IF(G1617="","NA",IF(G1617=J1617,"Correct","Incorrect"))</f>
        <v>Incorrect</v>
      </c>
      <c r="I1617" s="127">
        <v>2.0717592592592593E-3</v>
      </c>
      <c r="J1617" s="125" t="s">
        <v>4</v>
      </c>
      <c r="K1617" s="128"/>
      <c r="L1617" s="76">
        <f>IFERROR(VLOOKUP(F1617,tblAssignWeightsWithDifficultLv[#All],2,FALSE),"")</f>
        <v>4</v>
      </c>
    </row>
    <row r="1618" spans="1:12" x14ac:dyDescent="0.35">
      <c r="A1618" s="122">
        <v>45483.515208333331</v>
      </c>
      <c r="B1618" s="123" t="s">
        <v>180</v>
      </c>
      <c r="C1618" s="124" t="s">
        <v>5</v>
      </c>
      <c r="D1618" s="125">
        <v>399</v>
      </c>
      <c r="E1618" s="123" t="s">
        <v>36</v>
      </c>
      <c r="F1618" s="125" t="s">
        <v>52</v>
      </c>
      <c r="G1618" s="126" t="s">
        <v>1</v>
      </c>
      <c r="H1618" s="73" t="str">
        <f>IF(G1618="","NA",IF(G1618=J1618,"Correct","Incorrect"))</f>
        <v>Correct</v>
      </c>
      <c r="I1618" s="127">
        <v>5.2083333333333333E-4</v>
      </c>
      <c r="J1618" s="125" t="s">
        <v>1</v>
      </c>
      <c r="K1618" s="128"/>
      <c r="L1618" s="76">
        <f>IFERROR(VLOOKUP(F1618,tblAssignWeightsWithDifficultLv[#All],2,FALSE),"")</f>
        <v>4</v>
      </c>
    </row>
    <row r="1619" spans="1:12" x14ac:dyDescent="0.35">
      <c r="A1619" s="122">
        <v>45483.51666666667</v>
      </c>
      <c r="B1619" s="123" t="s">
        <v>180</v>
      </c>
      <c r="C1619" s="124" t="s">
        <v>5</v>
      </c>
      <c r="D1619" s="125">
        <v>400</v>
      </c>
      <c r="E1619" s="123" t="s">
        <v>36</v>
      </c>
      <c r="F1619" s="125" t="s">
        <v>52</v>
      </c>
      <c r="G1619" s="126" t="s">
        <v>0</v>
      </c>
      <c r="H1619" s="73" t="str">
        <f>IF(G1619="","NA",IF(G1619=J1619,"Correct","Incorrect"))</f>
        <v>Correct</v>
      </c>
      <c r="I1619" s="127">
        <v>1.4467592592592592E-3</v>
      </c>
      <c r="J1619" s="125" t="s">
        <v>0</v>
      </c>
      <c r="K1619" s="128"/>
      <c r="L1619" s="76">
        <f>IFERROR(VLOOKUP(F1619,tblAssignWeightsWithDifficultLv[#All],2,FALSE),"")</f>
        <v>4</v>
      </c>
    </row>
    <row r="1620" spans="1:12" x14ac:dyDescent="0.35">
      <c r="A1620" s="122">
        <v>45483.522418981483</v>
      </c>
      <c r="B1620" s="123" t="s">
        <v>180</v>
      </c>
      <c r="C1620" s="124" t="s">
        <v>5</v>
      </c>
      <c r="D1620" s="125">
        <v>401</v>
      </c>
      <c r="E1620" s="123" t="s">
        <v>35</v>
      </c>
      <c r="F1620" s="125" t="s">
        <v>52</v>
      </c>
      <c r="G1620" s="126" t="s">
        <v>0</v>
      </c>
      <c r="H1620" s="73" t="str">
        <f>IF(G1620="","NA",IF(G1620=J1620,"Correct","Incorrect"))</f>
        <v>Correct</v>
      </c>
      <c r="I1620" s="127">
        <v>5.7523148148148151E-3</v>
      </c>
      <c r="J1620" s="125" t="s">
        <v>0</v>
      </c>
      <c r="K1620" s="128"/>
      <c r="L1620" s="76">
        <f>IFERROR(VLOOKUP(F1620,tblAssignWeightsWithDifficultLv[#All],2,FALSE),"")</f>
        <v>4</v>
      </c>
    </row>
    <row r="1621" spans="1:12" x14ac:dyDescent="0.35">
      <c r="A1621" s="122">
        <v>45483.523287037038</v>
      </c>
      <c r="B1621" s="123" t="s">
        <v>180</v>
      </c>
      <c r="C1621" s="124" t="s">
        <v>5</v>
      </c>
      <c r="D1621" s="125">
        <v>402</v>
      </c>
      <c r="E1621" s="123" t="s">
        <v>37</v>
      </c>
      <c r="F1621" s="125" t="s">
        <v>52</v>
      </c>
      <c r="G1621" s="126" t="s">
        <v>1</v>
      </c>
      <c r="H1621" s="73" t="str">
        <f>IF(G1621="","NA",IF(G1621=J1621,"Correct","Incorrect"))</f>
        <v>Correct</v>
      </c>
      <c r="I1621" s="127">
        <v>8.7962962962962962E-4</v>
      </c>
      <c r="J1621" s="125" t="s">
        <v>1</v>
      </c>
      <c r="K1621" s="128"/>
      <c r="L1621" s="76">
        <f>IFERROR(VLOOKUP(F1621,tblAssignWeightsWithDifficultLv[#All],2,FALSE),"")</f>
        <v>4</v>
      </c>
    </row>
    <row r="1622" spans="1:12" x14ac:dyDescent="0.35">
      <c r="A1622" s="122">
        <v>45483.523819444446</v>
      </c>
      <c r="B1622" s="123" t="s">
        <v>180</v>
      </c>
      <c r="C1622" s="124" t="s">
        <v>5</v>
      </c>
      <c r="D1622" s="125">
        <v>403</v>
      </c>
      <c r="E1622" s="123" t="s">
        <v>37</v>
      </c>
      <c r="F1622" s="125" t="s">
        <v>52</v>
      </c>
      <c r="G1622" s="126" t="s">
        <v>3</v>
      </c>
      <c r="H1622" s="73" t="str">
        <f>IF(G1622="","NA",IF(G1622=J1622,"Correct","Incorrect"))</f>
        <v>Correct</v>
      </c>
      <c r="I1622" s="127">
        <v>5.3240740740740744E-4</v>
      </c>
      <c r="J1622" s="125" t="s">
        <v>3</v>
      </c>
      <c r="K1622" s="128"/>
      <c r="L1622" s="76">
        <f>IFERROR(VLOOKUP(F1622,tblAssignWeightsWithDifficultLv[#All],2,FALSE),"")</f>
        <v>4</v>
      </c>
    </row>
    <row r="1623" spans="1:12" x14ac:dyDescent="0.35">
      <c r="A1623" s="122">
        <v>45483.527743055558</v>
      </c>
      <c r="B1623" s="123" t="s">
        <v>180</v>
      </c>
      <c r="C1623" s="124" t="s">
        <v>5</v>
      </c>
      <c r="D1623" s="125">
        <v>404</v>
      </c>
      <c r="E1623" s="123" t="s">
        <v>37</v>
      </c>
      <c r="F1623" s="125" t="s">
        <v>52</v>
      </c>
      <c r="G1623" s="126" t="s">
        <v>0</v>
      </c>
      <c r="H1623" s="73" t="str">
        <f>IF(G1623="","NA",IF(G1623=J1623,"Correct","Incorrect"))</f>
        <v>Correct</v>
      </c>
      <c r="I1623" s="127">
        <v>3.9236111111111112E-3</v>
      </c>
      <c r="J1623" s="125" t="s">
        <v>0</v>
      </c>
      <c r="K1623" s="128"/>
      <c r="L1623" s="76">
        <f>IFERROR(VLOOKUP(F1623,tblAssignWeightsWithDifficultLv[#All],2,FALSE),"")</f>
        <v>4</v>
      </c>
    </row>
    <row r="1624" spans="1:12" x14ac:dyDescent="0.35">
      <c r="A1624" s="122">
        <v>45483.528078703705</v>
      </c>
      <c r="B1624" s="123" t="s">
        <v>180</v>
      </c>
      <c r="C1624" s="124" t="s">
        <v>5</v>
      </c>
      <c r="D1624" s="125">
        <v>405</v>
      </c>
      <c r="E1624" s="123" t="s">
        <v>37</v>
      </c>
      <c r="F1624" s="125" t="s">
        <v>52</v>
      </c>
      <c r="G1624" s="126" t="s">
        <v>3</v>
      </c>
      <c r="H1624" s="73" t="str">
        <f>IF(G1624="","NA",IF(G1624=J1624,"Correct","Incorrect"))</f>
        <v>Correct</v>
      </c>
      <c r="I1624" s="127">
        <v>3.3564814814814812E-4</v>
      </c>
      <c r="J1624" s="125" t="s">
        <v>3</v>
      </c>
      <c r="K1624" s="128"/>
      <c r="L1624" s="76">
        <f>IFERROR(VLOOKUP(F1624,tblAssignWeightsWithDifficultLv[#All],2,FALSE),"")</f>
        <v>4</v>
      </c>
    </row>
    <row r="1625" spans="1:12" x14ac:dyDescent="0.35">
      <c r="A1625" s="122">
        <v>45483.52884259259</v>
      </c>
      <c r="B1625" s="123" t="s">
        <v>180</v>
      </c>
      <c r="C1625" s="124" t="s">
        <v>5</v>
      </c>
      <c r="D1625" s="125">
        <v>406</v>
      </c>
      <c r="E1625" s="123" t="s">
        <v>39</v>
      </c>
      <c r="F1625" s="125" t="s">
        <v>52</v>
      </c>
      <c r="G1625" s="126" t="s">
        <v>3</v>
      </c>
      <c r="H1625" s="73" t="str">
        <f>IF(G1625="","NA",IF(G1625=J1625,"Correct","Incorrect"))</f>
        <v>Incorrect</v>
      </c>
      <c r="I1625" s="127">
        <v>7.6388888888888893E-4</v>
      </c>
      <c r="J1625" s="125" t="s">
        <v>4</v>
      </c>
      <c r="K1625" s="128"/>
      <c r="L1625" s="76">
        <f>IFERROR(VLOOKUP(F1625,tblAssignWeightsWithDifficultLv[#All],2,FALSE),"")</f>
        <v>4</v>
      </c>
    </row>
    <row r="1626" spans="1:12" x14ac:dyDescent="0.35">
      <c r="A1626" s="122">
        <v>45483.529456018521</v>
      </c>
      <c r="B1626" s="123" t="s">
        <v>180</v>
      </c>
      <c r="C1626" s="124" t="s">
        <v>5</v>
      </c>
      <c r="D1626" s="125">
        <v>407</v>
      </c>
      <c r="E1626" s="123" t="s">
        <v>37</v>
      </c>
      <c r="F1626" s="125" t="s">
        <v>52</v>
      </c>
      <c r="G1626" s="126" t="s">
        <v>2</v>
      </c>
      <c r="H1626" s="73" t="str">
        <f>IF(G1626="","NA",IF(G1626=J1626,"Correct","Incorrect"))</f>
        <v>Correct</v>
      </c>
      <c r="I1626" s="127">
        <v>6.134259259259259E-4</v>
      </c>
      <c r="J1626" s="125" t="s">
        <v>2</v>
      </c>
      <c r="K1626" s="128"/>
      <c r="L1626" s="76">
        <f>IFERROR(VLOOKUP(F1626,tblAssignWeightsWithDifficultLv[#All],2,FALSE),"")</f>
        <v>4</v>
      </c>
    </row>
    <row r="1627" spans="1:12" x14ac:dyDescent="0.35">
      <c r="A1627" s="122">
        <v>45483.530092592591</v>
      </c>
      <c r="B1627" s="123" t="s">
        <v>180</v>
      </c>
      <c r="C1627" s="124" t="s">
        <v>5</v>
      </c>
      <c r="D1627" s="125">
        <v>408</v>
      </c>
      <c r="E1627" s="123" t="s">
        <v>35</v>
      </c>
      <c r="F1627" s="125" t="s">
        <v>52</v>
      </c>
      <c r="G1627" s="126" t="s">
        <v>4</v>
      </c>
      <c r="H1627" s="73" t="str">
        <f>IF(G1627="","NA",IF(G1627=J1627,"Correct","Incorrect"))</f>
        <v>Correct</v>
      </c>
      <c r="I1627" s="127">
        <v>6.4814814814814813E-4</v>
      </c>
      <c r="J1627" s="125" t="s">
        <v>4</v>
      </c>
      <c r="K1627" s="128"/>
      <c r="L1627" s="76">
        <f>IFERROR(VLOOKUP(F1627,tblAssignWeightsWithDifficultLv[#All],2,FALSE),"")</f>
        <v>4</v>
      </c>
    </row>
    <row r="1628" spans="1:12" x14ac:dyDescent="0.35">
      <c r="A1628" s="122">
        <v>45483.532824074071</v>
      </c>
      <c r="B1628" s="123" t="s">
        <v>180</v>
      </c>
      <c r="C1628" s="124" t="s">
        <v>5</v>
      </c>
      <c r="D1628" s="125">
        <v>409</v>
      </c>
      <c r="E1628" s="123" t="s">
        <v>35</v>
      </c>
      <c r="F1628" s="125" t="s">
        <v>52</v>
      </c>
      <c r="G1628" s="126" t="s">
        <v>0</v>
      </c>
      <c r="H1628" s="73" t="str">
        <f>IF(G1628="","NA",IF(G1628=J1628,"Correct","Incorrect"))</f>
        <v>Correct</v>
      </c>
      <c r="I1628" s="127">
        <v>2.7314814814814814E-3</v>
      </c>
      <c r="J1628" s="125" t="s">
        <v>0</v>
      </c>
      <c r="K1628" s="128"/>
      <c r="L1628" s="76">
        <f>IFERROR(VLOOKUP(F1628,tblAssignWeightsWithDifficultLv[#All],2,FALSE),"")</f>
        <v>4</v>
      </c>
    </row>
    <row r="1629" spans="1:12" x14ac:dyDescent="0.35">
      <c r="A1629" s="122">
        <v>45483.53329861111</v>
      </c>
      <c r="B1629" s="123" t="s">
        <v>180</v>
      </c>
      <c r="C1629" s="124" t="s">
        <v>5</v>
      </c>
      <c r="D1629" s="125">
        <v>410</v>
      </c>
      <c r="E1629" s="123" t="s">
        <v>36</v>
      </c>
      <c r="F1629" s="125" t="s">
        <v>52</v>
      </c>
      <c r="G1629" s="126" t="s">
        <v>4</v>
      </c>
      <c r="H1629" s="73" t="str">
        <f>IF(G1629="","NA",IF(G1629=J1629,"Correct","Incorrect"))</f>
        <v>Correct</v>
      </c>
      <c r="I1629" s="127">
        <v>4.7453703703703704E-4</v>
      </c>
      <c r="J1629" s="125" t="s">
        <v>4</v>
      </c>
      <c r="K1629" s="128"/>
      <c r="L1629" s="76">
        <f>IFERROR(VLOOKUP(F1629,tblAssignWeightsWithDifficultLv[#All],2,FALSE),"")</f>
        <v>4</v>
      </c>
    </row>
    <row r="1630" spans="1:12" x14ac:dyDescent="0.35">
      <c r="A1630" s="122">
        <v>45483.534270833334</v>
      </c>
      <c r="B1630" s="123" t="s">
        <v>180</v>
      </c>
      <c r="C1630" s="124" t="s">
        <v>5</v>
      </c>
      <c r="D1630" s="125">
        <v>411</v>
      </c>
      <c r="E1630" s="123" t="s">
        <v>41</v>
      </c>
      <c r="F1630" s="125" t="s">
        <v>52</v>
      </c>
      <c r="G1630" s="126" t="s">
        <v>1</v>
      </c>
      <c r="H1630" s="73" t="str">
        <f>IF(G1630="","NA",IF(G1630=J1630,"Correct","Incorrect"))</f>
        <v>Correct</v>
      </c>
      <c r="I1630" s="127">
        <v>9.7222222222222219E-4</v>
      </c>
      <c r="J1630" s="125" t="s">
        <v>1</v>
      </c>
      <c r="K1630" s="128"/>
      <c r="L1630" s="76">
        <f>IFERROR(VLOOKUP(F1630,tblAssignWeightsWithDifficultLv[#All],2,FALSE),"")</f>
        <v>4</v>
      </c>
    </row>
    <row r="1631" spans="1:12" x14ac:dyDescent="0.35">
      <c r="A1631" s="122">
        <v>45483.535196759258</v>
      </c>
      <c r="B1631" s="123" t="s">
        <v>180</v>
      </c>
      <c r="C1631" s="124" t="s">
        <v>5</v>
      </c>
      <c r="D1631" s="125">
        <v>412</v>
      </c>
      <c r="E1631" s="123" t="s">
        <v>37</v>
      </c>
      <c r="F1631" s="125" t="s">
        <v>52</v>
      </c>
      <c r="G1631" s="126" t="s">
        <v>2</v>
      </c>
      <c r="H1631" s="73" t="str">
        <f>IF(G1631="","NA",IF(G1631=J1631,"Correct","Incorrect"))</f>
        <v>Correct</v>
      </c>
      <c r="I1631" s="127">
        <v>9.2592592592592596E-4</v>
      </c>
      <c r="J1631" s="125" t="s">
        <v>2</v>
      </c>
      <c r="K1631" s="128"/>
      <c r="L1631" s="76">
        <f>IFERROR(VLOOKUP(F1631,tblAssignWeightsWithDifficultLv[#All],2,FALSE),"")</f>
        <v>4</v>
      </c>
    </row>
    <row r="1632" spans="1:12" x14ac:dyDescent="0.35">
      <c r="A1632" s="122">
        <v>45483.53570601852</v>
      </c>
      <c r="B1632" s="123" t="s">
        <v>180</v>
      </c>
      <c r="C1632" s="124" t="s">
        <v>5</v>
      </c>
      <c r="D1632" s="125">
        <v>413</v>
      </c>
      <c r="E1632" s="123" t="s">
        <v>37</v>
      </c>
      <c r="F1632" s="125" t="s">
        <v>52</v>
      </c>
      <c r="G1632" s="126" t="s">
        <v>3</v>
      </c>
      <c r="H1632" s="73" t="str">
        <f>IF(G1632="","NA",IF(G1632=J1632,"Correct","Incorrect"))</f>
        <v>Correct</v>
      </c>
      <c r="I1632" s="127">
        <v>5.0925925925925921E-4</v>
      </c>
      <c r="J1632" s="125" t="s">
        <v>3</v>
      </c>
      <c r="K1632" s="128"/>
      <c r="L1632" s="76">
        <f>IFERROR(VLOOKUP(F1632,tblAssignWeightsWithDifficultLv[#All],2,FALSE),"")</f>
        <v>4</v>
      </c>
    </row>
    <row r="1633" spans="1:12" x14ac:dyDescent="0.35">
      <c r="A1633" s="122">
        <v>45483.53665509259</v>
      </c>
      <c r="B1633" s="123" t="s">
        <v>180</v>
      </c>
      <c r="C1633" s="124" t="s">
        <v>5</v>
      </c>
      <c r="D1633" s="125">
        <v>414</v>
      </c>
      <c r="E1633" s="123" t="s">
        <v>36</v>
      </c>
      <c r="F1633" s="125" t="s">
        <v>52</v>
      </c>
      <c r="G1633" s="126" t="s">
        <v>0</v>
      </c>
      <c r="H1633" s="73" t="str">
        <f>IF(G1633="","NA",IF(G1633=J1633,"Correct","Incorrect"))</f>
        <v>Correct</v>
      </c>
      <c r="I1633" s="127">
        <v>9.6064814814814819E-4</v>
      </c>
      <c r="J1633" s="125" t="s">
        <v>0</v>
      </c>
      <c r="K1633" s="128"/>
      <c r="L1633" s="76">
        <f>IFERROR(VLOOKUP(F1633,tblAssignWeightsWithDifficultLv[#All],2,FALSE),"")</f>
        <v>4</v>
      </c>
    </row>
    <row r="1634" spans="1:12" x14ac:dyDescent="0.35">
      <c r="A1634" s="122">
        <v>45483.538842592592</v>
      </c>
      <c r="B1634" s="123" t="s">
        <v>180</v>
      </c>
      <c r="C1634" s="124" t="s">
        <v>5</v>
      </c>
      <c r="D1634" s="125">
        <v>415</v>
      </c>
      <c r="E1634" s="123" t="s">
        <v>37</v>
      </c>
      <c r="F1634" s="125" t="s">
        <v>52</v>
      </c>
      <c r="G1634" s="126" t="s">
        <v>4</v>
      </c>
      <c r="H1634" s="73" t="str">
        <f>IF(G1634="","NA",IF(G1634=J1634,"Correct","Incorrect"))</f>
        <v>Correct</v>
      </c>
      <c r="I1634" s="127">
        <v>2.1875000000000002E-3</v>
      </c>
      <c r="J1634" s="125" t="s">
        <v>4</v>
      </c>
      <c r="K1634" s="128"/>
      <c r="L1634" s="76">
        <f>IFERROR(VLOOKUP(F1634,tblAssignWeightsWithDifficultLv[#All],2,FALSE),"")</f>
        <v>4</v>
      </c>
    </row>
    <row r="1635" spans="1:12" x14ac:dyDescent="0.35">
      <c r="A1635" s="122">
        <v>45483.540081018517</v>
      </c>
      <c r="B1635" s="123" t="s">
        <v>180</v>
      </c>
      <c r="C1635" s="124" t="s">
        <v>5</v>
      </c>
      <c r="D1635" s="125">
        <v>416</v>
      </c>
      <c r="E1635" s="123" t="s">
        <v>36</v>
      </c>
      <c r="F1635" s="125" t="s">
        <v>52</v>
      </c>
      <c r="G1635" s="126" t="s">
        <v>3</v>
      </c>
      <c r="H1635" s="73" t="str">
        <f>IF(G1635="","NA",IF(G1635=J1635,"Correct","Incorrect"))</f>
        <v>Correct</v>
      </c>
      <c r="I1635" s="127">
        <v>1.238425925925926E-3</v>
      </c>
      <c r="J1635" s="125" t="s">
        <v>3</v>
      </c>
      <c r="K1635" s="128"/>
      <c r="L1635" s="76">
        <f>IFERROR(VLOOKUP(F1635,tblAssignWeightsWithDifficultLv[#All],2,FALSE),"")</f>
        <v>4</v>
      </c>
    </row>
    <row r="1636" spans="1:12" x14ac:dyDescent="0.35">
      <c r="A1636" s="122">
        <v>45483.540775462963</v>
      </c>
      <c r="B1636" s="123" t="s">
        <v>180</v>
      </c>
      <c r="C1636" s="124" t="s">
        <v>5</v>
      </c>
      <c r="D1636" s="125">
        <v>417</v>
      </c>
      <c r="E1636" s="123" t="s">
        <v>39</v>
      </c>
      <c r="F1636" s="125" t="s">
        <v>52</v>
      </c>
      <c r="G1636" s="126" t="s">
        <v>4</v>
      </c>
      <c r="H1636" s="73" t="str">
        <f>IF(G1636="","NA",IF(G1636=J1636,"Correct","Incorrect"))</f>
        <v>Correct</v>
      </c>
      <c r="I1636" s="127">
        <v>6.8287037037037036E-4</v>
      </c>
      <c r="J1636" s="125" t="s">
        <v>4</v>
      </c>
      <c r="K1636" s="128"/>
      <c r="L1636" s="76">
        <f>IFERROR(VLOOKUP(F1636,tblAssignWeightsWithDifficultLv[#All],2,FALSE),"")</f>
        <v>4</v>
      </c>
    </row>
    <row r="1637" spans="1:12" x14ac:dyDescent="0.35">
      <c r="A1637" s="122">
        <v>45483.541921296295</v>
      </c>
      <c r="B1637" s="123" t="s">
        <v>180</v>
      </c>
      <c r="C1637" s="124" t="s">
        <v>5</v>
      </c>
      <c r="D1637" s="125">
        <v>418</v>
      </c>
      <c r="E1637" s="123" t="s">
        <v>39</v>
      </c>
      <c r="F1637" s="125" t="s">
        <v>52</v>
      </c>
      <c r="G1637" s="126" t="s">
        <v>2</v>
      </c>
      <c r="H1637" s="73" t="str">
        <f>IF(G1637="","NA",IF(G1637=J1637,"Correct","Incorrect"))</f>
        <v>Correct</v>
      </c>
      <c r="I1637" s="127">
        <v>1.1574074074074073E-3</v>
      </c>
      <c r="J1637" s="125" t="s">
        <v>2</v>
      </c>
      <c r="K1637" s="128"/>
      <c r="L1637" s="76">
        <f>IFERROR(VLOOKUP(F1637,tblAssignWeightsWithDifficultLv[#All],2,FALSE),"")</f>
        <v>4</v>
      </c>
    </row>
    <row r="1638" spans="1:12" x14ac:dyDescent="0.35">
      <c r="A1638" s="122">
        <v>45483.625277777777</v>
      </c>
      <c r="B1638" s="123" t="s">
        <v>180</v>
      </c>
      <c r="C1638" s="124" t="s">
        <v>5</v>
      </c>
      <c r="D1638" s="125">
        <v>419</v>
      </c>
      <c r="E1638" s="123" t="s">
        <v>35</v>
      </c>
      <c r="F1638" s="125" t="s">
        <v>52</v>
      </c>
      <c r="G1638" s="126" t="s">
        <v>2</v>
      </c>
      <c r="H1638" s="73" t="str">
        <f>IF(G1638="","NA",IF(G1638=J1638,"Correct","Incorrect"))</f>
        <v>Correct</v>
      </c>
      <c r="I1638" s="127">
        <v>2.673611111111111E-3</v>
      </c>
      <c r="J1638" s="125" t="s">
        <v>2</v>
      </c>
      <c r="K1638" s="128"/>
      <c r="L1638" s="76">
        <f>IFERROR(VLOOKUP(F1638,tblAssignWeightsWithDifficultLv[#All],2,FALSE),"")</f>
        <v>4</v>
      </c>
    </row>
    <row r="1639" spans="1:12" x14ac:dyDescent="0.35">
      <c r="A1639" s="122">
        <v>45483.626215277778</v>
      </c>
      <c r="B1639" s="123" t="s">
        <v>180</v>
      </c>
      <c r="C1639" s="124" t="s">
        <v>5</v>
      </c>
      <c r="D1639" s="125">
        <v>420</v>
      </c>
      <c r="E1639" s="123" t="s">
        <v>36</v>
      </c>
      <c r="F1639" s="125" t="s">
        <v>52</v>
      </c>
      <c r="G1639" s="126" t="s">
        <v>1</v>
      </c>
      <c r="H1639" s="73" t="str">
        <f>IF(G1639="","NA",IF(G1639=J1639,"Correct","Incorrect"))</f>
        <v>Incorrect</v>
      </c>
      <c r="I1639" s="127">
        <v>9.3749999999999997E-4</v>
      </c>
      <c r="J1639" s="125" t="s">
        <v>2</v>
      </c>
      <c r="K1639" s="128"/>
      <c r="L1639" s="76">
        <f>IFERROR(VLOOKUP(F1639,tblAssignWeightsWithDifficultLv[#All],2,FALSE),"")</f>
        <v>4</v>
      </c>
    </row>
    <row r="1640" spans="1:12" x14ac:dyDescent="0.35">
      <c r="A1640" s="122">
        <v>45483.62773148148</v>
      </c>
      <c r="B1640" s="123" t="s">
        <v>180</v>
      </c>
      <c r="C1640" s="124" t="s">
        <v>5</v>
      </c>
      <c r="D1640" s="125">
        <v>421</v>
      </c>
      <c r="E1640" s="123" t="s">
        <v>41</v>
      </c>
      <c r="F1640" s="125" t="s">
        <v>52</v>
      </c>
      <c r="G1640" s="126" t="s">
        <v>1</v>
      </c>
      <c r="H1640" s="73" t="str">
        <f>IF(G1640="","NA",IF(G1640=J1640,"Correct","Incorrect"))</f>
        <v>Correct</v>
      </c>
      <c r="I1640" s="127">
        <v>1.5162037037037036E-3</v>
      </c>
      <c r="J1640" s="125" t="s">
        <v>1</v>
      </c>
      <c r="K1640" s="128"/>
      <c r="L1640" s="76">
        <f>IFERROR(VLOOKUP(F1640,tblAssignWeightsWithDifficultLv[#All],2,FALSE),"")</f>
        <v>4</v>
      </c>
    </row>
    <row r="1641" spans="1:12" x14ac:dyDescent="0.35">
      <c r="A1641" s="122">
        <v>45483.649074074077</v>
      </c>
      <c r="B1641" s="123" t="s">
        <v>180</v>
      </c>
      <c r="C1641" s="124" t="s">
        <v>5</v>
      </c>
      <c r="D1641" s="125">
        <v>422</v>
      </c>
      <c r="E1641" s="123" t="s">
        <v>36</v>
      </c>
      <c r="F1641" s="125" t="s">
        <v>52</v>
      </c>
      <c r="G1641" s="126" t="s">
        <v>3</v>
      </c>
      <c r="H1641" s="73" t="str">
        <f>IF(G1641="","NA",IF(G1641=J1641,"Correct","Incorrect"))</f>
        <v>Incorrect</v>
      </c>
      <c r="I1641" s="127">
        <v>3.1365740740740742E-3</v>
      </c>
      <c r="J1641" s="125" t="s">
        <v>1</v>
      </c>
      <c r="K1641" s="128" t="s">
        <v>149</v>
      </c>
      <c r="L1641" s="76">
        <f>IFERROR(VLOOKUP(F1641,tblAssignWeightsWithDifficultLv[#All],2,FALSE),"")</f>
        <v>4</v>
      </c>
    </row>
    <row r="1642" spans="1:12" x14ac:dyDescent="0.35">
      <c r="A1642" s="122">
        <v>45483.651412037034</v>
      </c>
      <c r="B1642" s="123" t="s">
        <v>180</v>
      </c>
      <c r="C1642" s="124" t="s">
        <v>5</v>
      </c>
      <c r="D1642" s="125">
        <v>423</v>
      </c>
      <c r="E1642" s="123" t="s">
        <v>37</v>
      </c>
      <c r="F1642" s="125" t="s">
        <v>52</v>
      </c>
      <c r="G1642" s="126" t="s">
        <v>0</v>
      </c>
      <c r="H1642" s="73" t="str">
        <f>IF(G1642="","NA",IF(G1642=J1642,"Correct","Incorrect"))</f>
        <v>Correct</v>
      </c>
      <c r="I1642" s="127">
        <v>1.5740740740740741E-3</v>
      </c>
      <c r="J1642" s="125" t="s">
        <v>0</v>
      </c>
      <c r="K1642" s="128"/>
      <c r="L1642" s="76">
        <f>IFERROR(VLOOKUP(F1642,tblAssignWeightsWithDifficultLv[#All],2,FALSE),"")</f>
        <v>4</v>
      </c>
    </row>
    <row r="1643" spans="1:12" x14ac:dyDescent="0.35">
      <c r="A1643" s="122">
        <v>45483.652453703704</v>
      </c>
      <c r="B1643" s="123" t="s">
        <v>180</v>
      </c>
      <c r="C1643" s="124" t="s">
        <v>5</v>
      </c>
      <c r="D1643" s="125">
        <v>424</v>
      </c>
      <c r="E1643" s="123" t="s">
        <v>39</v>
      </c>
      <c r="F1643" s="125" t="s">
        <v>52</v>
      </c>
      <c r="G1643" s="126" t="s">
        <v>0</v>
      </c>
      <c r="H1643" s="73" t="str">
        <f>IF(G1643="","NA",IF(G1643=J1643,"Correct","Incorrect"))</f>
        <v>Correct</v>
      </c>
      <c r="I1643" s="127">
        <v>1.0416666666666667E-3</v>
      </c>
      <c r="J1643" s="125" t="s">
        <v>0</v>
      </c>
      <c r="K1643" s="128"/>
      <c r="L1643" s="76">
        <f>IFERROR(VLOOKUP(F1643,tblAssignWeightsWithDifficultLv[#All],2,FALSE),"")</f>
        <v>4</v>
      </c>
    </row>
    <row r="1644" spans="1:12" x14ac:dyDescent="0.35">
      <c r="A1644" s="122">
        <v>45483.652696759258</v>
      </c>
      <c r="B1644" s="123" t="s">
        <v>180</v>
      </c>
      <c r="C1644" s="124" t="s">
        <v>5</v>
      </c>
      <c r="D1644" s="125">
        <v>425</v>
      </c>
      <c r="E1644" s="123" t="s">
        <v>35</v>
      </c>
      <c r="F1644" s="125" t="s">
        <v>52</v>
      </c>
      <c r="G1644" s="126" t="s">
        <v>3</v>
      </c>
      <c r="H1644" s="73" t="str">
        <f>IF(G1644="","NA",IF(G1644=J1644,"Correct","Incorrect"))</f>
        <v>Correct</v>
      </c>
      <c r="I1644" s="127">
        <v>2.4305555555555555E-4</v>
      </c>
      <c r="J1644" s="125" t="s">
        <v>3</v>
      </c>
      <c r="K1644" s="128"/>
      <c r="L1644" s="76">
        <f>IFERROR(VLOOKUP(F1644,tblAssignWeightsWithDifficultLv[#All],2,FALSE),"")</f>
        <v>4</v>
      </c>
    </row>
    <row r="1645" spans="1:12" x14ac:dyDescent="0.35">
      <c r="A1645" s="122">
        <v>45483.660578703704</v>
      </c>
      <c r="B1645" s="123" t="s">
        <v>180</v>
      </c>
      <c r="C1645" s="124" t="s">
        <v>5</v>
      </c>
      <c r="D1645" s="125">
        <v>426</v>
      </c>
      <c r="E1645" s="123" t="s">
        <v>35</v>
      </c>
      <c r="F1645" s="125" t="s">
        <v>52</v>
      </c>
      <c r="G1645" s="126" t="s">
        <v>0</v>
      </c>
      <c r="H1645" s="73" t="str">
        <f>IF(G1645="","NA",IF(G1645=J1645,"Correct","Incorrect"))</f>
        <v>Correct</v>
      </c>
      <c r="I1645" s="127">
        <v>2.8703703703703703E-3</v>
      </c>
      <c r="J1645" s="125" t="s">
        <v>0</v>
      </c>
      <c r="K1645" s="128"/>
      <c r="L1645" s="76">
        <f>IFERROR(VLOOKUP(F1645,tblAssignWeightsWithDifficultLv[#All],2,FALSE),"")</f>
        <v>4</v>
      </c>
    </row>
    <row r="1646" spans="1:12" x14ac:dyDescent="0.35">
      <c r="A1646" s="122">
        <v>45483.661192129628</v>
      </c>
      <c r="B1646" s="123" t="s">
        <v>180</v>
      </c>
      <c r="C1646" s="124" t="s">
        <v>5</v>
      </c>
      <c r="D1646" s="125">
        <v>427</v>
      </c>
      <c r="E1646" s="123" t="s">
        <v>36</v>
      </c>
      <c r="F1646" s="125" t="s">
        <v>52</v>
      </c>
      <c r="G1646" s="126" t="s">
        <v>0</v>
      </c>
      <c r="H1646" s="73" t="str">
        <f>IF(G1646="","NA",IF(G1646=J1646,"Correct","Incorrect"))</f>
        <v>Incorrect</v>
      </c>
      <c r="I1646" s="127">
        <v>6.134259259259259E-4</v>
      </c>
      <c r="J1646" s="125" t="s">
        <v>3</v>
      </c>
      <c r="K1646" s="128"/>
      <c r="L1646" s="76">
        <f>IFERROR(VLOOKUP(F1646,tblAssignWeightsWithDifficultLv[#All],2,FALSE),"")</f>
        <v>4</v>
      </c>
    </row>
    <row r="1647" spans="1:12" x14ac:dyDescent="0.35">
      <c r="A1647" s="122">
        <v>45483.663159722222</v>
      </c>
      <c r="B1647" s="123" t="s">
        <v>180</v>
      </c>
      <c r="C1647" s="124" t="s">
        <v>5</v>
      </c>
      <c r="D1647" s="125">
        <v>428</v>
      </c>
      <c r="E1647" s="123" t="s">
        <v>39</v>
      </c>
      <c r="F1647" s="125" t="s">
        <v>52</v>
      </c>
      <c r="G1647" s="126" t="s">
        <v>4</v>
      </c>
      <c r="H1647" s="73" t="str">
        <f>IF(G1647="","NA",IF(G1647=J1647,"Correct","Incorrect"))</f>
        <v>Incorrect</v>
      </c>
      <c r="I1647" s="127">
        <v>1.9791666666666668E-3</v>
      </c>
      <c r="J1647" s="125" t="s">
        <v>2</v>
      </c>
      <c r="K1647" s="128"/>
      <c r="L1647" s="76">
        <f>IFERROR(VLOOKUP(F1647,tblAssignWeightsWithDifficultLv[#All],2,FALSE),"")</f>
        <v>4</v>
      </c>
    </row>
    <row r="1648" spans="1:12" x14ac:dyDescent="0.35">
      <c r="A1648" s="122">
        <v>45483.664502314816</v>
      </c>
      <c r="B1648" s="123" t="s">
        <v>180</v>
      </c>
      <c r="C1648" s="124" t="s">
        <v>5</v>
      </c>
      <c r="D1648" s="125">
        <v>429</v>
      </c>
      <c r="E1648" s="123" t="s">
        <v>36</v>
      </c>
      <c r="F1648" s="125" t="s">
        <v>52</v>
      </c>
      <c r="G1648" s="126" t="s">
        <v>1</v>
      </c>
      <c r="H1648" s="73" t="str">
        <f>IF(G1648="","NA",IF(G1648=J1648,"Correct","Incorrect"))</f>
        <v>Correct</v>
      </c>
      <c r="I1648" s="127">
        <v>1.3310185185185185E-3</v>
      </c>
      <c r="J1648" s="125" t="s">
        <v>1</v>
      </c>
      <c r="K1648" s="128"/>
      <c r="L1648" s="76">
        <f>IFERROR(VLOOKUP(F1648,tblAssignWeightsWithDifficultLv[#All],2,FALSE),"")</f>
        <v>4</v>
      </c>
    </row>
    <row r="1649" spans="1:12" x14ac:dyDescent="0.35">
      <c r="A1649" s="122">
        <v>45483.667581018519</v>
      </c>
      <c r="B1649" s="123" t="s">
        <v>180</v>
      </c>
      <c r="C1649" s="124" t="s">
        <v>5</v>
      </c>
      <c r="D1649" s="125">
        <v>430</v>
      </c>
      <c r="E1649" s="123" t="s">
        <v>35</v>
      </c>
      <c r="F1649" s="125" t="s">
        <v>53</v>
      </c>
      <c r="G1649" s="126" t="s">
        <v>2</v>
      </c>
      <c r="H1649" s="73" t="str">
        <f>IF(G1649="","NA",IF(G1649=J1649,"Correct","Incorrect"))</f>
        <v>Correct</v>
      </c>
      <c r="I1649" s="127">
        <v>3.0092592592592593E-3</v>
      </c>
      <c r="J1649" s="125" t="s">
        <v>2</v>
      </c>
      <c r="K1649" s="128"/>
      <c r="L1649" s="76">
        <f>IFERROR(VLOOKUP(F1649,tblAssignWeightsWithDifficultLv[#All],2,FALSE),"")</f>
        <v>6</v>
      </c>
    </row>
    <row r="1650" spans="1:12" x14ac:dyDescent="0.35">
      <c r="A1650" s="122">
        <v>45483.668726851851</v>
      </c>
      <c r="B1650" s="123" t="s">
        <v>180</v>
      </c>
      <c r="C1650" s="124" t="s">
        <v>5</v>
      </c>
      <c r="D1650" s="125">
        <v>431</v>
      </c>
      <c r="E1650" s="123" t="s">
        <v>39</v>
      </c>
      <c r="F1650" s="125" t="s">
        <v>53</v>
      </c>
      <c r="G1650" s="126" t="s">
        <v>3</v>
      </c>
      <c r="H1650" s="73" t="str">
        <f>IF(G1650="","NA",IF(G1650=J1650,"Correct","Incorrect"))</f>
        <v>Correct</v>
      </c>
      <c r="I1650" s="127">
        <v>1.1458333333333333E-3</v>
      </c>
      <c r="J1650" s="125" t="s">
        <v>3</v>
      </c>
      <c r="K1650" s="128"/>
      <c r="L1650" s="76">
        <f>IFERROR(VLOOKUP(F1650,tblAssignWeightsWithDifficultLv[#All],2,FALSE),"")</f>
        <v>6</v>
      </c>
    </row>
    <row r="1651" spans="1:12" x14ac:dyDescent="0.35">
      <c r="A1651" s="122">
        <v>45483.66982638889</v>
      </c>
      <c r="B1651" s="123" t="s">
        <v>180</v>
      </c>
      <c r="C1651" s="124" t="s">
        <v>5</v>
      </c>
      <c r="D1651" s="125">
        <v>432</v>
      </c>
      <c r="E1651" s="123" t="s">
        <v>36</v>
      </c>
      <c r="F1651" s="125" t="s">
        <v>53</v>
      </c>
      <c r="G1651" s="126" t="s">
        <v>1</v>
      </c>
      <c r="H1651" s="73" t="str">
        <f>IF(G1651="","NA",IF(G1651=J1651,"Correct","Incorrect"))</f>
        <v>Correct</v>
      </c>
      <c r="I1651" s="127">
        <v>1.0995370370370371E-3</v>
      </c>
      <c r="J1651" s="125" t="s">
        <v>1</v>
      </c>
      <c r="K1651" s="128"/>
      <c r="L1651" s="76">
        <f>IFERROR(VLOOKUP(F1651,tblAssignWeightsWithDifficultLv[#All],2,FALSE),"")</f>
        <v>6</v>
      </c>
    </row>
    <row r="1652" spans="1:12" x14ac:dyDescent="0.35">
      <c r="A1652" s="122">
        <v>45483.671319444446</v>
      </c>
      <c r="B1652" s="123" t="s">
        <v>180</v>
      </c>
      <c r="C1652" s="124" t="s">
        <v>5</v>
      </c>
      <c r="D1652" s="125">
        <v>433</v>
      </c>
      <c r="E1652" s="123" t="s">
        <v>37</v>
      </c>
      <c r="F1652" s="125" t="s">
        <v>53</v>
      </c>
      <c r="G1652" s="126" t="s">
        <v>0</v>
      </c>
      <c r="H1652" s="73" t="str">
        <f>IF(G1652="","NA",IF(G1652=J1652,"Correct","Incorrect"))</f>
        <v>Incorrect</v>
      </c>
      <c r="I1652" s="127">
        <v>1.4814814814814814E-3</v>
      </c>
      <c r="J1652" s="125" t="s">
        <v>2</v>
      </c>
      <c r="K1652" s="128"/>
      <c r="L1652" s="76">
        <f>IFERROR(VLOOKUP(F1652,tblAssignWeightsWithDifficultLv[#All],2,FALSE),"")</f>
        <v>6</v>
      </c>
    </row>
    <row r="1653" spans="1:12" x14ac:dyDescent="0.35">
      <c r="A1653" s="122">
        <v>45483.674375000002</v>
      </c>
      <c r="B1653" s="123" t="s">
        <v>180</v>
      </c>
      <c r="C1653" s="124" t="s">
        <v>5</v>
      </c>
      <c r="D1653" s="125">
        <v>434</v>
      </c>
      <c r="E1653" s="123" t="s">
        <v>36</v>
      </c>
      <c r="F1653" s="125" t="s">
        <v>53</v>
      </c>
      <c r="G1653" s="126" t="s">
        <v>4</v>
      </c>
      <c r="H1653" s="73" t="str">
        <f>IF(G1653="","NA",IF(G1653=J1653,"Correct","Incorrect"))</f>
        <v>Incorrect</v>
      </c>
      <c r="I1653" s="127">
        <v>3.0671296296296297E-3</v>
      </c>
      <c r="J1653" s="125" t="s">
        <v>0</v>
      </c>
      <c r="K1653" s="128"/>
      <c r="L1653" s="76">
        <f>IFERROR(VLOOKUP(F1653,tblAssignWeightsWithDifficultLv[#All],2,FALSE),"")</f>
        <v>6</v>
      </c>
    </row>
    <row r="1654" spans="1:12" x14ac:dyDescent="0.35">
      <c r="A1654" s="122">
        <v>45483.675011574072</v>
      </c>
      <c r="B1654" s="123" t="s">
        <v>180</v>
      </c>
      <c r="C1654" s="124" t="s">
        <v>5</v>
      </c>
      <c r="D1654" s="125">
        <v>435</v>
      </c>
      <c r="E1654" s="123" t="s">
        <v>36</v>
      </c>
      <c r="F1654" s="125" t="s">
        <v>53</v>
      </c>
      <c r="G1654" s="126" t="s">
        <v>0</v>
      </c>
      <c r="H1654" s="73" t="str">
        <f>IF(G1654="","NA",IF(G1654=J1654,"Correct","Incorrect"))</f>
        <v>Correct</v>
      </c>
      <c r="I1654" s="127">
        <v>6.3657407407407413E-4</v>
      </c>
      <c r="J1654" s="125" t="s">
        <v>0</v>
      </c>
      <c r="K1654" s="128"/>
      <c r="L1654" s="76">
        <f>IFERROR(VLOOKUP(F1654,tblAssignWeightsWithDifficultLv[#All],2,FALSE),"")</f>
        <v>6</v>
      </c>
    </row>
    <row r="1655" spans="1:12" x14ac:dyDescent="0.35">
      <c r="A1655" s="122">
        <v>45484.662233796298</v>
      </c>
      <c r="B1655" s="123" t="s">
        <v>180</v>
      </c>
      <c r="C1655" s="124" t="s">
        <v>6</v>
      </c>
      <c r="D1655" s="125">
        <v>540</v>
      </c>
      <c r="E1655" s="123" t="s">
        <v>96</v>
      </c>
      <c r="F1655" s="125" t="s">
        <v>51</v>
      </c>
      <c r="G1655" s="126" t="s">
        <v>2</v>
      </c>
      <c r="H1655" s="73" t="str">
        <f>IF(G1655="","NA",IF(G1655=J1655,"Correct","Incorrect"))</f>
        <v>Correct</v>
      </c>
      <c r="I1655" s="127">
        <v>1.2847222222222223E-3</v>
      </c>
      <c r="J1655" s="125" t="s">
        <v>2</v>
      </c>
      <c r="K1655" s="128"/>
      <c r="L1655" s="76">
        <f>IFERROR(VLOOKUP(F1655,tblAssignWeightsWithDifficultLv[#All],2,FALSE),"")</f>
        <v>2</v>
      </c>
    </row>
    <row r="1656" spans="1:12" x14ac:dyDescent="0.35">
      <c r="A1656" s="122">
        <v>45484.663506944446</v>
      </c>
      <c r="B1656" s="123" t="s">
        <v>180</v>
      </c>
      <c r="C1656" s="124" t="s">
        <v>6</v>
      </c>
      <c r="D1656" s="125">
        <v>541</v>
      </c>
      <c r="E1656" s="123" t="s">
        <v>90</v>
      </c>
      <c r="F1656" s="125" t="s">
        <v>51</v>
      </c>
      <c r="G1656" s="126" t="s">
        <v>4</v>
      </c>
      <c r="H1656" s="73" t="str">
        <f>IF(G1656="","NA",IF(G1656=J1656,"Correct","Incorrect"))</f>
        <v>Incorrect</v>
      </c>
      <c r="I1656" s="127">
        <v>1.2847222222222223E-3</v>
      </c>
      <c r="J1656" s="125" t="s">
        <v>2</v>
      </c>
      <c r="K1656" s="146" t="s">
        <v>365</v>
      </c>
      <c r="L1656" s="76">
        <f>IFERROR(VLOOKUP(F1656,tblAssignWeightsWithDifficultLv[#All],2,FALSE),"")</f>
        <v>2</v>
      </c>
    </row>
    <row r="1657" spans="1:12" x14ac:dyDescent="0.35">
      <c r="A1657" s="122">
        <v>45484.665763888886</v>
      </c>
      <c r="B1657" s="123" t="s">
        <v>180</v>
      </c>
      <c r="C1657" s="124" t="s">
        <v>6</v>
      </c>
      <c r="D1657" s="125">
        <v>542</v>
      </c>
      <c r="E1657" s="123" t="s">
        <v>97</v>
      </c>
      <c r="F1657" s="125" t="s">
        <v>51</v>
      </c>
      <c r="G1657" s="126" t="s">
        <v>1</v>
      </c>
      <c r="H1657" s="73" t="str">
        <f>IF(G1657="","NA",IF(G1657=J1657,"Correct","Incorrect"))</f>
        <v>Correct</v>
      </c>
      <c r="I1657" s="127">
        <v>1.6203703703703703E-3</v>
      </c>
      <c r="J1657" s="125" t="s">
        <v>1</v>
      </c>
      <c r="K1657" s="128"/>
      <c r="L1657" s="76">
        <f>IFERROR(VLOOKUP(F1657,tblAssignWeightsWithDifficultLv[#All],2,FALSE),"")</f>
        <v>2</v>
      </c>
    </row>
    <row r="1658" spans="1:12" x14ac:dyDescent="0.35">
      <c r="A1658" s="122">
        <v>45484.666909722226</v>
      </c>
      <c r="B1658" s="123" t="s">
        <v>180</v>
      </c>
      <c r="C1658" s="124" t="s">
        <v>6</v>
      </c>
      <c r="D1658" s="125">
        <v>543</v>
      </c>
      <c r="E1658" s="123" t="s">
        <v>97</v>
      </c>
      <c r="F1658" s="125" t="s">
        <v>51</v>
      </c>
      <c r="G1658" s="126" t="s">
        <v>0</v>
      </c>
      <c r="H1658" s="73" t="str">
        <f>IF(G1658="","NA",IF(G1658=J1658,"Correct","Incorrect"))</f>
        <v>Correct</v>
      </c>
      <c r="I1658" s="127">
        <v>1.1458333333333333E-3</v>
      </c>
      <c r="J1658" s="125" t="s">
        <v>0</v>
      </c>
      <c r="K1658" s="128"/>
      <c r="L1658" s="76">
        <f>IFERROR(VLOOKUP(F1658,tblAssignWeightsWithDifficultLv[#All],2,FALSE),"")</f>
        <v>2</v>
      </c>
    </row>
    <row r="1659" spans="1:12" x14ac:dyDescent="0.35">
      <c r="A1659" s="122">
        <v>45484.668414351851</v>
      </c>
      <c r="B1659" s="123" t="s">
        <v>180</v>
      </c>
      <c r="C1659" s="124" t="s">
        <v>6</v>
      </c>
      <c r="D1659" s="125">
        <v>544</v>
      </c>
      <c r="E1659" s="123" t="s">
        <v>90</v>
      </c>
      <c r="F1659" s="125" t="s">
        <v>51</v>
      </c>
      <c r="G1659" s="126" t="s">
        <v>4</v>
      </c>
      <c r="H1659" s="73" t="str">
        <f>IF(G1659="","NA",IF(G1659=J1659,"Correct","Incorrect"))</f>
        <v>Incorrect</v>
      </c>
      <c r="I1659" s="127">
        <v>1.5046296296296296E-3</v>
      </c>
      <c r="J1659" s="125" t="s">
        <v>2</v>
      </c>
      <c r="K1659" s="146" t="s">
        <v>365</v>
      </c>
      <c r="L1659" s="76">
        <f>IFERROR(VLOOKUP(F1659,tblAssignWeightsWithDifficultLv[#All],2,FALSE),"")</f>
        <v>2</v>
      </c>
    </row>
    <row r="1660" spans="1:12" x14ac:dyDescent="0.35">
      <c r="A1660" s="122">
        <v>45484.669664351852</v>
      </c>
      <c r="B1660" s="123" t="s">
        <v>180</v>
      </c>
      <c r="C1660" s="124" t="s">
        <v>6</v>
      </c>
      <c r="D1660" s="125">
        <v>545</v>
      </c>
      <c r="E1660" s="123" t="s">
        <v>91</v>
      </c>
      <c r="F1660" s="125" t="s">
        <v>51</v>
      </c>
      <c r="G1660" s="126" t="s">
        <v>2</v>
      </c>
      <c r="H1660" s="73" t="str">
        <f>IF(G1660="","NA",IF(G1660=J1660,"Correct","Incorrect"))</f>
        <v>Correct</v>
      </c>
      <c r="I1660" s="127">
        <v>1.238425925925926E-3</v>
      </c>
      <c r="J1660" s="125" t="s">
        <v>2</v>
      </c>
      <c r="K1660" s="128"/>
      <c r="L1660" s="76">
        <f>IFERROR(VLOOKUP(F1660,tblAssignWeightsWithDifficultLv[#All],2,FALSE),"")</f>
        <v>2</v>
      </c>
    </row>
    <row r="1661" spans="1:12" x14ac:dyDescent="0.35">
      <c r="A1661" s="122">
        <v>45484.671076388891</v>
      </c>
      <c r="B1661" s="123" t="s">
        <v>180</v>
      </c>
      <c r="C1661" s="124" t="s">
        <v>6</v>
      </c>
      <c r="D1661" s="125">
        <v>546</v>
      </c>
      <c r="E1661" s="123" t="s">
        <v>83</v>
      </c>
      <c r="F1661" s="125" t="s">
        <v>51</v>
      </c>
      <c r="G1661" s="126" t="s">
        <v>2</v>
      </c>
      <c r="H1661" s="73" t="str">
        <f>IF(G1661="","NA",IF(G1661=J1661,"Correct","Incorrect"))</f>
        <v>Correct</v>
      </c>
      <c r="I1661" s="127">
        <v>1.4120370370370369E-3</v>
      </c>
      <c r="J1661" s="125" t="s">
        <v>2</v>
      </c>
      <c r="K1661" s="128"/>
      <c r="L1661" s="76">
        <f>IFERROR(VLOOKUP(F1661,tblAssignWeightsWithDifficultLv[#All],2,FALSE),"")</f>
        <v>2</v>
      </c>
    </row>
    <row r="1662" spans="1:12" x14ac:dyDescent="0.35">
      <c r="A1662" s="122">
        <v>45484.671770833331</v>
      </c>
      <c r="B1662" s="123" t="s">
        <v>180</v>
      </c>
      <c r="C1662" s="124" t="s">
        <v>6</v>
      </c>
      <c r="D1662" s="125">
        <v>547</v>
      </c>
      <c r="E1662" s="123" t="s">
        <v>81</v>
      </c>
      <c r="F1662" s="125" t="s">
        <v>51</v>
      </c>
      <c r="G1662" s="126" t="s">
        <v>2</v>
      </c>
      <c r="H1662" s="73" t="str">
        <f>IF(G1662="","NA",IF(G1662=J1662,"Correct","Incorrect"))</f>
        <v>Correct</v>
      </c>
      <c r="I1662" s="127">
        <v>7.0601851851851847E-4</v>
      </c>
      <c r="J1662" s="125" t="s">
        <v>2</v>
      </c>
      <c r="K1662" s="128"/>
      <c r="L1662" s="76">
        <f>IFERROR(VLOOKUP(F1662,tblAssignWeightsWithDifficultLv[#All],2,FALSE),"")</f>
        <v>2</v>
      </c>
    </row>
    <row r="1663" spans="1:12" x14ac:dyDescent="0.35">
      <c r="A1663" s="122">
        <v>45484.673020833332</v>
      </c>
      <c r="B1663" s="123" t="s">
        <v>180</v>
      </c>
      <c r="C1663" s="124" t="s">
        <v>6</v>
      </c>
      <c r="D1663" s="125">
        <v>548</v>
      </c>
      <c r="E1663" s="123" t="s">
        <v>90</v>
      </c>
      <c r="F1663" s="125" t="s">
        <v>52</v>
      </c>
      <c r="G1663" s="126" t="s">
        <v>4</v>
      </c>
      <c r="H1663" s="73" t="str">
        <f>IF(G1663="","NA",IF(G1663=J1663,"Correct","Incorrect"))</f>
        <v>Incorrect</v>
      </c>
      <c r="I1663" s="127">
        <v>1.1226851851851851E-3</v>
      </c>
      <c r="J1663" s="125" t="s">
        <v>2</v>
      </c>
      <c r="K1663" s="145" t="s">
        <v>366</v>
      </c>
      <c r="L1663" s="76">
        <f>IFERROR(VLOOKUP(F1663,tblAssignWeightsWithDifficultLv[#All],2,FALSE),"")</f>
        <v>4</v>
      </c>
    </row>
    <row r="1664" spans="1:12" x14ac:dyDescent="0.35">
      <c r="A1664" s="122">
        <v>45484.674085648148</v>
      </c>
      <c r="B1664" s="123" t="s">
        <v>180</v>
      </c>
      <c r="C1664" s="124" t="s">
        <v>6</v>
      </c>
      <c r="D1664" s="125">
        <v>549</v>
      </c>
      <c r="E1664" s="123" t="s">
        <v>34</v>
      </c>
      <c r="F1664" s="125" t="s">
        <v>52</v>
      </c>
      <c r="G1664" s="126" t="s">
        <v>4</v>
      </c>
      <c r="H1664" s="73" t="str">
        <f>IF(G1664="","NA",IF(G1664=J1664,"Correct","Incorrect"))</f>
        <v>Correct</v>
      </c>
      <c r="I1664" s="127">
        <v>1.0763888888888889E-3</v>
      </c>
      <c r="J1664" s="125" t="s">
        <v>4</v>
      </c>
      <c r="K1664" s="128"/>
      <c r="L1664" s="76">
        <f>IFERROR(VLOOKUP(F1664,tblAssignWeightsWithDifficultLv[#All],2,FALSE),"")</f>
        <v>4</v>
      </c>
    </row>
    <row r="1665" spans="1:12" x14ac:dyDescent="0.35">
      <c r="A1665" s="122">
        <v>45484.67528935185</v>
      </c>
      <c r="B1665" s="123" t="s">
        <v>180</v>
      </c>
      <c r="C1665" s="124" t="s">
        <v>6</v>
      </c>
      <c r="D1665" s="125">
        <v>550</v>
      </c>
      <c r="E1665" s="123" t="s">
        <v>85</v>
      </c>
      <c r="F1665" s="125" t="s">
        <v>52</v>
      </c>
      <c r="G1665" s="126" t="s">
        <v>4</v>
      </c>
      <c r="H1665" s="73" t="str">
        <f>IF(G1665="","NA",IF(G1665=J1665,"Correct","Incorrect"))</f>
        <v>Correct</v>
      </c>
      <c r="I1665" s="127">
        <v>1.2037037037037038E-3</v>
      </c>
      <c r="J1665" s="125" t="s">
        <v>4</v>
      </c>
      <c r="K1665" s="128"/>
      <c r="L1665" s="76">
        <f>IFERROR(VLOOKUP(F1665,tblAssignWeightsWithDifficultLv[#All],2,FALSE),"")</f>
        <v>4</v>
      </c>
    </row>
    <row r="1666" spans="1:12" x14ac:dyDescent="0.35">
      <c r="A1666" s="122">
        <v>45484.676736111112</v>
      </c>
      <c r="B1666" s="123" t="s">
        <v>180</v>
      </c>
      <c r="C1666" s="124" t="s">
        <v>6</v>
      </c>
      <c r="D1666" s="125">
        <v>551</v>
      </c>
      <c r="E1666" s="123" t="s">
        <v>96</v>
      </c>
      <c r="F1666" s="125" t="s">
        <v>52</v>
      </c>
      <c r="G1666" s="126" t="s">
        <v>3</v>
      </c>
      <c r="H1666" s="73" t="str">
        <f>IF(G1666="","NA",IF(G1666=J1666,"Correct","Incorrect"))</f>
        <v>Correct</v>
      </c>
      <c r="I1666" s="127">
        <v>1.4467592592592592E-3</v>
      </c>
      <c r="J1666" s="125" t="s">
        <v>3</v>
      </c>
      <c r="K1666" s="128"/>
      <c r="L1666" s="76">
        <f>IFERROR(VLOOKUP(F1666,tblAssignWeightsWithDifficultLv[#All],2,FALSE),"")</f>
        <v>4</v>
      </c>
    </row>
    <row r="1667" spans="1:12" x14ac:dyDescent="0.35">
      <c r="A1667" s="122">
        <v>45484.677569444444</v>
      </c>
      <c r="B1667" s="123" t="s">
        <v>180</v>
      </c>
      <c r="C1667" s="124" t="s">
        <v>6</v>
      </c>
      <c r="D1667" s="125">
        <v>552</v>
      </c>
      <c r="E1667" s="123" t="s">
        <v>84</v>
      </c>
      <c r="F1667" s="125" t="s">
        <v>52</v>
      </c>
      <c r="G1667" s="126" t="s">
        <v>1</v>
      </c>
      <c r="H1667" s="73" t="str">
        <f>IF(G1667="","NA",IF(G1667=J1667,"Correct","Incorrect"))</f>
        <v>Correct</v>
      </c>
      <c r="I1667" s="127">
        <v>8.2175925925925927E-4</v>
      </c>
      <c r="J1667" s="125" t="s">
        <v>1</v>
      </c>
      <c r="K1667" s="128"/>
      <c r="L1667" s="76">
        <f>IFERROR(VLOOKUP(F1667,tblAssignWeightsWithDifficultLv[#All],2,FALSE),"")</f>
        <v>4</v>
      </c>
    </row>
    <row r="1668" spans="1:12" x14ac:dyDescent="0.35">
      <c r="A1668" s="122">
        <v>45484.67895833333</v>
      </c>
      <c r="B1668" s="123" t="s">
        <v>180</v>
      </c>
      <c r="C1668" s="124" t="s">
        <v>6</v>
      </c>
      <c r="D1668" s="125">
        <v>553</v>
      </c>
      <c r="E1668" s="123" t="s">
        <v>82</v>
      </c>
      <c r="F1668" s="125" t="s">
        <v>52</v>
      </c>
      <c r="G1668" s="126" t="s">
        <v>1</v>
      </c>
      <c r="H1668" s="73" t="str">
        <f>IF(G1668="","NA",IF(G1668=J1668,"Correct","Incorrect"))</f>
        <v>Correct</v>
      </c>
      <c r="I1668" s="127">
        <v>1.4004629629629629E-3</v>
      </c>
      <c r="J1668" s="125" t="s">
        <v>1</v>
      </c>
      <c r="K1668" s="128"/>
      <c r="L1668" s="76">
        <f>IFERROR(VLOOKUP(F1668,tblAssignWeightsWithDifficultLv[#All],2,FALSE),"")</f>
        <v>4</v>
      </c>
    </row>
    <row r="1669" spans="1:12" x14ac:dyDescent="0.35">
      <c r="A1669" s="122">
        <v>45484.681006944447</v>
      </c>
      <c r="B1669" s="123" t="s">
        <v>180</v>
      </c>
      <c r="C1669" s="124" t="s">
        <v>6</v>
      </c>
      <c r="D1669" s="125">
        <v>554</v>
      </c>
      <c r="E1669" s="123" t="s">
        <v>34</v>
      </c>
      <c r="F1669" s="125" t="s">
        <v>52</v>
      </c>
      <c r="G1669" s="126" t="s">
        <v>1</v>
      </c>
      <c r="H1669" s="73" t="str">
        <f>IF(G1669="","NA",IF(G1669=J1669,"Correct","Incorrect"))</f>
        <v>Correct</v>
      </c>
      <c r="I1669" s="127">
        <v>2.0486111111111113E-3</v>
      </c>
      <c r="J1669" s="125" t="s">
        <v>1</v>
      </c>
      <c r="K1669" s="128"/>
      <c r="L1669" s="76">
        <f>IFERROR(VLOOKUP(F1669,tblAssignWeightsWithDifficultLv[#All],2,FALSE),"")</f>
        <v>4</v>
      </c>
    </row>
    <row r="1670" spans="1:12" x14ac:dyDescent="0.35">
      <c r="A1670" s="122">
        <v>45484.682199074072</v>
      </c>
      <c r="B1670" s="123" t="s">
        <v>180</v>
      </c>
      <c r="C1670" s="124" t="s">
        <v>6</v>
      </c>
      <c r="D1670" s="125">
        <v>555</v>
      </c>
      <c r="E1670" s="123" t="s">
        <v>82</v>
      </c>
      <c r="F1670" s="125" t="s">
        <v>52</v>
      </c>
      <c r="G1670" s="126" t="s">
        <v>2</v>
      </c>
      <c r="H1670" s="73" t="str">
        <f>IF(G1670="","NA",IF(G1670=J1670,"Correct","Incorrect"))</f>
        <v>Correct</v>
      </c>
      <c r="I1670" s="127">
        <v>1.1921296296296296E-3</v>
      </c>
      <c r="J1670" s="125" t="s">
        <v>2</v>
      </c>
      <c r="K1670" s="128"/>
      <c r="L1670" s="76">
        <f>IFERROR(VLOOKUP(F1670,tblAssignWeightsWithDifficultLv[#All],2,FALSE),"")</f>
        <v>4</v>
      </c>
    </row>
    <row r="1671" spans="1:12" x14ac:dyDescent="0.35">
      <c r="A1671" s="122">
        <v>45484.683182870373</v>
      </c>
      <c r="B1671" s="123" t="s">
        <v>180</v>
      </c>
      <c r="C1671" s="124" t="s">
        <v>6</v>
      </c>
      <c r="D1671" s="125">
        <v>556</v>
      </c>
      <c r="E1671" s="123" t="s">
        <v>81</v>
      </c>
      <c r="F1671" s="125" t="s">
        <v>52</v>
      </c>
      <c r="G1671" s="126" t="s">
        <v>2</v>
      </c>
      <c r="H1671" s="73" t="str">
        <f>IF(G1671="","NA",IF(G1671=J1671,"Correct","Incorrect"))</f>
        <v>Correct</v>
      </c>
      <c r="I1671" s="127">
        <v>9.837962962962962E-4</v>
      </c>
      <c r="J1671" s="125" t="s">
        <v>2</v>
      </c>
      <c r="K1671" s="128"/>
      <c r="L1671" s="76">
        <f>IFERROR(VLOOKUP(F1671,tblAssignWeightsWithDifficultLv[#All],2,FALSE),"")</f>
        <v>4</v>
      </c>
    </row>
    <row r="1672" spans="1:12" x14ac:dyDescent="0.35">
      <c r="A1672" s="122">
        <v>45484.684537037036</v>
      </c>
      <c r="B1672" s="123" t="s">
        <v>180</v>
      </c>
      <c r="C1672" s="124" t="s">
        <v>6</v>
      </c>
      <c r="D1672" s="125">
        <v>557</v>
      </c>
      <c r="E1672" s="123" t="s">
        <v>34</v>
      </c>
      <c r="F1672" s="125" t="s">
        <v>52</v>
      </c>
      <c r="G1672" s="126" t="s">
        <v>3</v>
      </c>
      <c r="H1672" s="73" t="str">
        <f>IF(G1672="","NA",IF(G1672=J1672,"Correct","Incorrect"))</f>
        <v>Correct</v>
      </c>
      <c r="I1672" s="127">
        <v>1.3425925925925925E-3</v>
      </c>
      <c r="J1672" s="125" t="s">
        <v>3</v>
      </c>
      <c r="K1672" s="128"/>
      <c r="L1672" s="76">
        <f>IFERROR(VLOOKUP(F1672,tblAssignWeightsWithDifficultLv[#All],2,FALSE),"")</f>
        <v>4</v>
      </c>
    </row>
    <row r="1673" spans="1:12" x14ac:dyDescent="0.35">
      <c r="A1673" s="122">
        <v>45484.685787037037</v>
      </c>
      <c r="B1673" s="123" t="s">
        <v>180</v>
      </c>
      <c r="C1673" s="124" t="s">
        <v>6</v>
      </c>
      <c r="D1673" s="125">
        <v>558</v>
      </c>
      <c r="E1673" s="123" t="s">
        <v>90</v>
      </c>
      <c r="F1673" s="125" t="s">
        <v>52</v>
      </c>
      <c r="G1673" s="126" t="s">
        <v>0</v>
      </c>
      <c r="H1673" s="73" t="str">
        <f>IF(G1673="","NA",IF(G1673=J1673,"Correct","Incorrect"))</f>
        <v>Correct</v>
      </c>
      <c r="I1673" s="127">
        <v>1.25E-3</v>
      </c>
      <c r="J1673" s="125" t="s">
        <v>0</v>
      </c>
      <c r="K1673" s="128"/>
      <c r="L1673" s="76">
        <f>IFERROR(VLOOKUP(F1673,tblAssignWeightsWithDifficultLv[#All],2,FALSE),"")</f>
        <v>4</v>
      </c>
    </row>
    <row r="1674" spans="1:12" x14ac:dyDescent="0.35">
      <c r="A1674" s="122">
        <v>45484.689108796294</v>
      </c>
      <c r="B1674" s="123" t="s">
        <v>180</v>
      </c>
      <c r="C1674" s="124" t="s">
        <v>6</v>
      </c>
      <c r="D1674" s="125">
        <v>559</v>
      </c>
      <c r="E1674" s="123" t="s">
        <v>94</v>
      </c>
      <c r="F1674" s="125" t="s">
        <v>52</v>
      </c>
      <c r="G1674" s="126" t="s">
        <v>2</v>
      </c>
      <c r="H1674" s="73" t="str">
        <f>IF(G1674="","NA",IF(G1674=J1674,"Correct","Incorrect"))</f>
        <v>Correct</v>
      </c>
      <c r="I1674" s="127">
        <v>1.8171296296296297E-3</v>
      </c>
      <c r="J1674" s="125" t="s">
        <v>2</v>
      </c>
      <c r="K1674" s="128"/>
      <c r="L1674" s="76">
        <f>IFERROR(VLOOKUP(F1674,tblAssignWeightsWithDifficultLv[#All],2,FALSE),"")</f>
        <v>4</v>
      </c>
    </row>
    <row r="1675" spans="1:12" x14ac:dyDescent="0.35">
      <c r="A1675" s="122">
        <v>45484.69091435185</v>
      </c>
      <c r="B1675" s="123" t="s">
        <v>180</v>
      </c>
      <c r="C1675" s="124" t="s">
        <v>6</v>
      </c>
      <c r="D1675" s="125">
        <v>560</v>
      </c>
      <c r="E1675" s="123" t="s">
        <v>97</v>
      </c>
      <c r="F1675" s="125" t="s">
        <v>52</v>
      </c>
      <c r="G1675" s="126" t="s">
        <v>1</v>
      </c>
      <c r="H1675" s="73" t="str">
        <f>IF(G1675="","NA",IF(G1675=J1675,"Correct","Incorrect"))</f>
        <v>Correct</v>
      </c>
      <c r="I1675" s="127">
        <v>1.8171296296296297E-3</v>
      </c>
      <c r="J1675" s="125" t="s">
        <v>1</v>
      </c>
      <c r="K1675" s="128"/>
      <c r="L1675" s="76">
        <f>IFERROR(VLOOKUP(F1675,tblAssignWeightsWithDifficultLv[#All],2,FALSE),"")</f>
        <v>4</v>
      </c>
    </row>
    <row r="1676" spans="1:12" x14ac:dyDescent="0.35">
      <c r="A1676" s="122">
        <v>45484.692199074074</v>
      </c>
      <c r="B1676" s="123" t="s">
        <v>180</v>
      </c>
      <c r="C1676" s="124" t="s">
        <v>6</v>
      </c>
      <c r="D1676" s="125">
        <v>561</v>
      </c>
      <c r="E1676" s="123" t="s">
        <v>84</v>
      </c>
      <c r="F1676" s="125" t="s">
        <v>52</v>
      </c>
      <c r="G1676" s="126" t="s">
        <v>0</v>
      </c>
      <c r="H1676" s="73" t="str">
        <f>IF(G1676="","NA",IF(G1676=J1676,"Correct","Incorrect"))</f>
        <v>Correct</v>
      </c>
      <c r="I1676" s="127">
        <v>1.2847222222222223E-3</v>
      </c>
      <c r="J1676" s="125" t="s">
        <v>0</v>
      </c>
      <c r="K1676" s="128"/>
      <c r="L1676" s="76">
        <f>IFERROR(VLOOKUP(F1676,tblAssignWeightsWithDifficultLv[#All],2,FALSE),"")</f>
        <v>4</v>
      </c>
    </row>
    <row r="1677" spans="1:12" x14ac:dyDescent="0.35">
      <c r="A1677" s="122">
        <v>45484.693368055552</v>
      </c>
      <c r="B1677" s="123" t="s">
        <v>180</v>
      </c>
      <c r="C1677" s="124" t="s">
        <v>6</v>
      </c>
      <c r="D1677" s="125">
        <v>562</v>
      </c>
      <c r="E1677" s="123" t="s">
        <v>97</v>
      </c>
      <c r="F1677" s="125" t="s">
        <v>52</v>
      </c>
      <c r="G1677" s="126" t="s">
        <v>2</v>
      </c>
      <c r="H1677" s="73" t="str">
        <f>IF(G1677="","NA",IF(G1677=J1677,"Correct","Incorrect"))</f>
        <v>Correct</v>
      </c>
      <c r="I1677" s="127">
        <v>1.1689814814814816E-3</v>
      </c>
      <c r="J1677" s="125" t="s">
        <v>2</v>
      </c>
      <c r="K1677" s="128"/>
      <c r="L1677" s="76">
        <f>IFERROR(VLOOKUP(F1677,tblAssignWeightsWithDifficultLv[#All],2,FALSE),"")</f>
        <v>4</v>
      </c>
    </row>
    <row r="1678" spans="1:12" x14ac:dyDescent="0.35">
      <c r="A1678" s="122">
        <v>45484.694537037038</v>
      </c>
      <c r="B1678" s="123" t="s">
        <v>180</v>
      </c>
      <c r="C1678" s="124" t="s">
        <v>6</v>
      </c>
      <c r="D1678" s="125">
        <v>563</v>
      </c>
      <c r="E1678" s="123" t="s">
        <v>97</v>
      </c>
      <c r="F1678" s="125" t="s">
        <v>52</v>
      </c>
      <c r="G1678" s="126" t="s">
        <v>0</v>
      </c>
      <c r="H1678" s="73" t="str">
        <f>IF(G1678="","NA",IF(G1678=J1678,"Correct","Incorrect"))</f>
        <v>Correct</v>
      </c>
      <c r="I1678" s="127">
        <v>1.1689814814814816E-3</v>
      </c>
      <c r="J1678" s="125" t="s">
        <v>0</v>
      </c>
      <c r="K1678" s="128"/>
      <c r="L1678" s="76">
        <f>IFERROR(VLOOKUP(F1678,tblAssignWeightsWithDifficultLv[#All],2,FALSE),"")</f>
        <v>4</v>
      </c>
    </row>
    <row r="1679" spans="1:12" x14ac:dyDescent="0.35">
      <c r="A1679" s="122">
        <v>45484.704062500001</v>
      </c>
      <c r="B1679" s="123" t="s">
        <v>180</v>
      </c>
      <c r="C1679" s="124" t="s">
        <v>6</v>
      </c>
      <c r="D1679" s="125">
        <v>564</v>
      </c>
      <c r="E1679" s="123" t="s">
        <v>96</v>
      </c>
      <c r="F1679" s="125" t="s">
        <v>52</v>
      </c>
      <c r="G1679" s="126" t="s">
        <v>0</v>
      </c>
      <c r="H1679" s="73" t="str">
        <f>IF(G1679="","NA",IF(G1679=J1679,"Correct","Incorrect"))</f>
        <v>Correct</v>
      </c>
      <c r="I1679" s="127">
        <v>1.1689814814814816E-3</v>
      </c>
      <c r="J1679" s="125" t="s">
        <v>0</v>
      </c>
      <c r="K1679" s="128"/>
      <c r="L1679" s="76">
        <f>IFERROR(VLOOKUP(F1679,tblAssignWeightsWithDifficultLv[#All],2,FALSE),"")</f>
        <v>4</v>
      </c>
    </row>
    <row r="1680" spans="1:12" x14ac:dyDescent="0.35">
      <c r="A1680" s="122">
        <v>45484.784074074072</v>
      </c>
      <c r="B1680" s="123" t="s">
        <v>235</v>
      </c>
      <c r="C1680" s="124" t="s">
        <v>6</v>
      </c>
      <c r="D1680" s="125">
        <v>152</v>
      </c>
      <c r="E1680" s="123" t="s">
        <v>97</v>
      </c>
      <c r="F1680" s="125" t="s">
        <v>52</v>
      </c>
      <c r="G1680" s="126" t="s">
        <v>0</v>
      </c>
      <c r="H1680" s="73" t="str">
        <f>IF(G1680="","NA",IF(G1680=J1680,"Correct","Incorrect"))</f>
        <v>Correct</v>
      </c>
      <c r="I1680" s="127">
        <v>7.5231481481481482E-4</v>
      </c>
      <c r="J1680" s="125" t="s">
        <v>0</v>
      </c>
      <c r="K1680" s="128"/>
      <c r="L1680" s="76">
        <f>IFERROR(VLOOKUP(F1680,tblAssignWeightsWithDifficultLv[#All],2,FALSE),"")</f>
        <v>4</v>
      </c>
    </row>
    <row r="1681" spans="1:12" x14ac:dyDescent="0.35">
      <c r="A1681" s="122">
        <v>45484.795300925929</v>
      </c>
      <c r="B1681" s="123" t="s">
        <v>235</v>
      </c>
      <c r="C1681" s="124" t="s">
        <v>6</v>
      </c>
      <c r="D1681" s="125">
        <v>153</v>
      </c>
      <c r="E1681" s="123" t="s">
        <v>81</v>
      </c>
      <c r="F1681" s="125" t="s">
        <v>52</v>
      </c>
      <c r="G1681" s="126" t="s">
        <v>4</v>
      </c>
      <c r="H1681" s="73" t="str">
        <f>IF(G1681="","NA",IF(G1681=J1681,"Correct","Incorrect"))</f>
        <v>Correct</v>
      </c>
      <c r="I1681" s="127">
        <v>1.9444444444444444E-3</v>
      </c>
      <c r="J1681" s="125" t="s">
        <v>4</v>
      </c>
      <c r="K1681" s="128"/>
      <c r="L1681" s="76">
        <f>IFERROR(VLOOKUP(F1681,tblAssignWeightsWithDifficultLv[#All],2,FALSE),"")</f>
        <v>4</v>
      </c>
    </row>
    <row r="1682" spans="1:12" x14ac:dyDescent="0.35">
      <c r="A1682" s="122">
        <v>45484.796365740738</v>
      </c>
      <c r="B1682" s="123" t="s">
        <v>235</v>
      </c>
      <c r="C1682" s="124" t="s">
        <v>6</v>
      </c>
      <c r="D1682" s="125">
        <v>154</v>
      </c>
      <c r="E1682" s="123" t="s">
        <v>34</v>
      </c>
      <c r="F1682" s="125" t="s">
        <v>52</v>
      </c>
      <c r="G1682" s="126" t="s">
        <v>4</v>
      </c>
      <c r="H1682" s="73" t="str">
        <f>IF(G1682="","NA",IF(G1682=J1682,"Correct","Incorrect"))</f>
        <v>Correct</v>
      </c>
      <c r="I1682" s="127">
        <v>1.0648148148148149E-3</v>
      </c>
      <c r="J1682" s="125" t="s">
        <v>4</v>
      </c>
      <c r="K1682" s="128"/>
      <c r="L1682" s="76">
        <f>IFERROR(VLOOKUP(F1682,tblAssignWeightsWithDifficultLv[#All],2,FALSE),"")</f>
        <v>4</v>
      </c>
    </row>
    <row r="1683" spans="1:12" x14ac:dyDescent="0.35">
      <c r="A1683" s="122">
        <v>45484.797847222224</v>
      </c>
      <c r="B1683" s="123" t="s">
        <v>235</v>
      </c>
      <c r="C1683" s="124" t="s">
        <v>6</v>
      </c>
      <c r="D1683" s="125">
        <v>155</v>
      </c>
      <c r="E1683" s="123" t="s">
        <v>34</v>
      </c>
      <c r="F1683" s="125" t="s">
        <v>52</v>
      </c>
      <c r="G1683" s="126" t="s">
        <v>4</v>
      </c>
      <c r="H1683" s="73" t="str">
        <f>IF(G1683="","NA",IF(G1683=J1683,"Correct","Incorrect"))</f>
        <v>Correct</v>
      </c>
      <c r="I1683" s="127">
        <v>1.4814814814814814E-3</v>
      </c>
      <c r="J1683" s="125" t="s">
        <v>4</v>
      </c>
      <c r="K1683" s="128"/>
      <c r="L1683" s="76">
        <f>IFERROR(VLOOKUP(F1683,tblAssignWeightsWithDifficultLv[#All],2,FALSE),"")</f>
        <v>4</v>
      </c>
    </row>
    <row r="1684" spans="1:12" x14ac:dyDescent="0.35">
      <c r="A1684" s="122">
        <v>45484.798472222225</v>
      </c>
      <c r="B1684" s="123" t="s">
        <v>235</v>
      </c>
      <c r="C1684" s="124" t="s">
        <v>6</v>
      </c>
      <c r="D1684" s="125">
        <v>156</v>
      </c>
      <c r="E1684" s="123" t="s">
        <v>87</v>
      </c>
      <c r="F1684" s="125" t="s">
        <v>52</v>
      </c>
      <c r="G1684" s="126" t="s">
        <v>4</v>
      </c>
      <c r="H1684" s="73" t="str">
        <f>IF(G1684="","NA",IF(G1684=J1684,"Correct","Incorrect"))</f>
        <v>Correct</v>
      </c>
      <c r="I1684" s="127">
        <v>6.2500000000000001E-4</v>
      </c>
      <c r="J1684" s="125" t="s">
        <v>4</v>
      </c>
      <c r="K1684" s="128"/>
      <c r="L1684" s="76">
        <f>IFERROR(VLOOKUP(F1684,tblAssignWeightsWithDifficultLv[#All],2,FALSE),"")</f>
        <v>4</v>
      </c>
    </row>
    <row r="1685" spans="1:12" x14ac:dyDescent="0.35">
      <c r="A1685" s="122">
        <v>45484.799826388888</v>
      </c>
      <c r="B1685" s="123" t="s">
        <v>235</v>
      </c>
      <c r="C1685" s="124" t="s">
        <v>6</v>
      </c>
      <c r="D1685" s="125">
        <v>157</v>
      </c>
      <c r="E1685" s="123" t="s">
        <v>84</v>
      </c>
      <c r="F1685" s="125" t="s">
        <v>52</v>
      </c>
      <c r="G1685" s="126" t="s">
        <v>2</v>
      </c>
      <c r="H1685" s="73" t="str">
        <f>IF(G1685="","NA",IF(G1685=J1685,"Correct","Incorrect"))</f>
        <v>Correct</v>
      </c>
      <c r="I1685" s="127">
        <v>1.3541666666666667E-3</v>
      </c>
      <c r="J1685" s="125" t="s">
        <v>2</v>
      </c>
      <c r="K1685" s="128" t="s">
        <v>149</v>
      </c>
      <c r="L1685" s="76">
        <f>IFERROR(VLOOKUP(F1685,tblAssignWeightsWithDifficultLv[#All],2,FALSE),"")</f>
        <v>4</v>
      </c>
    </row>
    <row r="1686" spans="1:12" x14ac:dyDescent="0.35">
      <c r="A1686" s="122">
        <v>45484.801319444443</v>
      </c>
      <c r="B1686" s="123" t="s">
        <v>235</v>
      </c>
      <c r="C1686" s="124" t="s">
        <v>6</v>
      </c>
      <c r="D1686" s="125">
        <v>158</v>
      </c>
      <c r="E1686" s="123" t="s">
        <v>87</v>
      </c>
      <c r="F1686" s="125" t="s">
        <v>52</v>
      </c>
      <c r="G1686" s="126" t="s">
        <v>2</v>
      </c>
      <c r="H1686" s="73" t="str">
        <f>IF(G1686="","NA",IF(G1686=J1686,"Correct","Incorrect"))</f>
        <v>Correct</v>
      </c>
      <c r="I1686" s="127">
        <v>1.4930555555555556E-3</v>
      </c>
      <c r="J1686" s="125" t="s">
        <v>2</v>
      </c>
      <c r="K1686" s="128"/>
      <c r="L1686" s="76">
        <f>IFERROR(VLOOKUP(F1686,tblAssignWeightsWithDifficultLv[#All],2,FALSE),"")</f>
        <v>4</v>
      </c>
    </row>
    <row r="1687" spans="1:12" x14ac:dyDescent="0.35">
      <c r="A1687" s="122">
        <v>45484.803206018521</v>
      </c>
      <c r="B1687" s="123" t="s">
        <v>235</v>
      </c>
      <c r="C1687" s="124" t="s">
        <v>6</v>
      </c>
      <c r="D1687" s="125">
        <v>159</v>
      </c>
      <c r="E1687" s="123" t="s">
        <v>90</v>
      </c>
      <c r="F1687" s="125" t="s">
        <v>52</v>
      </c>
      <c r="G1687" s="126" t="s">
        <v>4</v>
      </c>
      <c r="H1687" s="73" t="str">
        <f>IF(G1687="","NA",IF(G1687=J1687,"Correct","Incorrect"))</f>
        <v>Incorrect</v>
      </c>
      <c r="I1687" s="127">
        <v>1.8865740740740742E-3</v>
      </c>
      <c r="J1687" s="125" t="s">
        <v>0</v>
      </c>
      <c r="K1687" s="128"/>
      <c r="L1687" s="76">
        <f>IFERROR(VLOOKUP(F1687,tblAssignWeightsWithDifficultLv[#All],2,FALSE),"")</f>
        <v>4</v>
      </c>
    </row>
    <row r="1688" spans="1:12" x14ac:dyDescent="0.35">
      <c r="A1688" s="122">
        <v>45484.804328703707</v>
      </c>
      <c r="B1688" s="123" t="s">
        <v>235</v>
      </c>
      <c r="C1688" s="124" t="s">
        <v>6</v>
      </c>
      <c r="D1688" s="125">
        <v>160</v>
      </c>
      <c r="E1688" s="123" t="s">
        <v>84</v>
      </c>
      <c r="F1688" s="125" t="s">
        <v>52</v>
      </c>
      <c r="G1688" s="126" t="s">
        <v>2</v>
      </c>
      <c r="H1688" s="73" t="str">
        <f>IF(G1688="","NA",IF(G1688=J1688,"Correct","Incorrect"))</f>
        <v>Correct</v>
      </c>
      <c r="I1688" s="127">
        <v>1.1342592592592593E-3</v>
      </c>
      <c r="J1688" s="125" t="s">
        <v>2</v>
      </c>
      <c r="K1688" s="128"/>
      <c r="L1688" s="76">
        <f>IFERROR(VLOOKUP(F1688,tblAssignWeightsWithDifficultLv[#All],2,FALSE),"")</f>
        <v>4</v>
      </c>
    </row>
    <row r="1689" spans="1:12" x14ac:dyDescent="0.35">
      <c r="A1689" s="122">
        <v>45484.805428240739</v>
      </c>
      <c r="B1689" s="123" t="s">
        <v>235</v>
      </c>
      <c r="C1689" s="124" t="s">
        <v>6</v>
      </c>
      <c r="D1689" s="125">
        <v>161</v>
      </c>
      <c r="E1689" s="123" t="s">
        <v>94</v>
      </c>
      <c r="F1689" s="125" t="s">
        <v>52</v>
      </c>
      <c r="G1689" s="126" t="s">
        <v>0</v>
      </c>
      <c r="H1689" s="73" t="str">
        <f>IF(G1689="","NA",IF(G1689=J1689,"Correct","Incorrect"))</f>
        <v>Correct</v>
      </c>
      <c r="I1689" s="127">
        <v>1.0879629629629629E-3</v>
      </c>
      <c r="J1689" s="125" t="s">
        <v>0</v>
      </c>
      <c r="K1689" s="128"/>
      <c r="L1689" s="76">
        <f>IFERROR(VLOOKUP(F1689,tblAssignWeightsWithDifficultLv[#All],2,FALSE),"")</f>
        <v>4</v>
      </c>
    </row>
    <row r="1690" spans="1:12" x14ac:dyDescent="0.35">
      <c r="A1690" s="122">
        <v>45484.806284722225</v>
      </c>
      <c r="B1690" s="123" t="s">
        <v>235</v>
      </c>
      <c r="C1690" s="124" t="s">
        <v>6</v>
      </c>
      <c r="D1690" s="125">
        <v>162</v>
      </c>
      <c r="E1690" s="123" t="s">
        <v>94</v>
      </c>
      <c r="F1690" s="125" t="s">
        <v>52</v>
      </c>
      <c r="G1690" s="126" t="s">
        <v>4</v>
      </c>
      <c r="H1690" s="73" t="str">
        <f>IF(G1690="","NA",IF(G1690=J1690,"Correct","Incorrect"))</f>
        <v>Correct</v>
      </c>
      <c r="I1690" s="127">
        <v>8.564814814814815E-4</v>
      </c>
      <c r="J1690" s="125" t="s">
        <v>4</v>
      </c>
      <c r="K1690" s="128"/>
      <c r="L1690" s="76">
        <f>IFERROR(VLOOKUP(F1690,tblAssignWeightsWithDifficultLv[#All],2,FALSE),"")</f>
        <v>4</v>
      </c>
    </row>
    <row r="1691" spans="1:12" x14ac:dyDescent="0.35">
      <c r="A1691" s="122">
        <v>45484.807476851849</v>
      </c>
      <c r="B1691" s="123" t="s">
        <v>235</v>
      </c>
      <c r="C1691" s="124" t="s">
        <v>6</v>
      </c>
      <c r="D1691" s="125">
        <v>163</v>
      </c>
      <c r="E1691" s="123" t="s">
        <v>91</v>
      </c>
      <c r="F1691" s="125" t="s">
        <v>52</v>
      </c>
      <c r="G1691" s="126" t="s">
        <v>0</v>
      </c>
      <c r="H1691" s="73" t="str">
        <f>IF(G1691="","NA",IF(G1691=J1691,"Correct","Incorrect"))</f>
        <v>Correct</v>
      </c>
      <c r="I1691" s="127">
        <v>1.1921296296296296E-3</v>
      </c>
      <c r="J1691" s="125" t="s">
        <v>0</v>
      </c>
      <c r="K1691" s="128" t="s">
        <v>288</v>
      </c>
      <c r="L1691" s="76">
        <f>IFERROR(VLOOKUP(F1691,tblAssignWeightsWithDifficultLv[#All],2,FALSE),"")</f>
        <v>4</v>
      </c>
    </row>
    <row r="1692" spans="1:12" x14ac:dyDescent="0.35">
      <c r="A1692" s="122">
        <v>45484.810115740744</v>
      </c>
      <c r="B1692" s="123" t="s">
        <v>235</v>
      </c>
      <c r="C1692" s="124" t="s">
        <v>6</v>
      </c>
      <c r="D1692" s="125">
        <v>164</v>
      </c>
      <c r="E1692" s="123" t="s">
        <v>96</v>
      </c>
      <c r="F1692" s="125" t="s">
        <v>52</v>
      </c>
      <c r="G1692" s="126" t="s">
        <v>0</v>
      </c>
      <c r="H1692" s="73" t="str">
        <f>IF(G1692="","NA",IF(G1692=J1692,"Correct","Incorrect"))</f>
        <v>Correct</v>
      </c>
      <c r="I1692" s="127">
        <v>1.8287037037037037E-3</v>
      </c>
      <c r="J1692" s="125" t="s">
        <v>0</v>
      </c>
      <c r="K1692" s="128"/>
      <c r="L1692" s="76">
        <f>IFERROR(VLOOKUP(F1692,tblAssignWeightsWithDifficultLv[#All],2,FALSE),"")</f>
        <v>4</v>
      </c>
    </row>
    <row r="1693" spans="1:12" x14ac:dyDescent="0.35">
      <c r="A1693" s="122">
        <v>45484.812349537038</v>
      </c>
      <c r="B1693" s="123" t="s">
        <v>235</v>
      </c>
      <c r="C1693" s="124" t="s">
        <v>6</v>
      </c>
      <c r="D1693" s="125">
        <v>165</v>
      </c>
      <c r="E1693" s="123" t="s">
        <v>34</v>
      </c>
      <c r="F1693" s="125" t="s">
        <v>52</v>
      </c>
      <c r="G1693" s="126" t="s">
        <v>1</v>
      </c>
      <c r="H1693" s="73" t="str">
        <f>IF(G1693="","NA",IF(G1693=J1693,"Correct","Incorrect"))</f>
        <v>Correct</v>
      </c>
      <c r="I1693" s="127">
        <v>2.2453703703703702E-3</v>
      </c>
      <c r="J1693" s="125" t="s">
        <v>1</v>
      </c>
      <c r="K1693" s="128"/>
      <c r="L1693" s="76">
        <f>IFERROR(VLOOKUP(F1693,tblAssignWeightsWithDifficultLv[#All],2,FALSE),"")</f>
        <v>4</v>
      </c>
    </row>
    <row r="1694" spans="1:12" x14ac:dyDescent="0.35">
      <c r="A1694" s="122">
        <v>45484.813692129632</v>
      </c>
      <c r="B1694" s="123" t="s">
        <v>235</v>
      </c>
      <c r="C1694" s="124" t="s">
        <v>6</v>
      </c>
      <c r="D1694" s="125">
        <v>166</v>
      </c>
      <c r="E1694" s="123" t="s">
        <v>81</v>
      </c>
      <c r="F1694" s="125" t="s">
        <v>52</v>
      </c>
      <c r="G1694" s="126" t="s">
        <v>1</v>
      </c>
      <c r="H1694" s="73" t="str">
        <f>IF(G1694="","NA",IF(G1694=J1694,"Correct","Incorrect"))</f>
        <v>Correct</v>
      </c>
      <c r="I1694" s="127">
        <v>1.3310185185185185E-3</v>
      </c>
      <c r="J1694" s="125" t="s">
        <v>1</v>
      </c>
      <c r="K1694" s="128"/>
      <c r="L1694" s="76">
        <f>IFERROR(VLOOKUP(F1694,tblAssignWeightsWithDifficultLv[#All],2,FALSE),"")</f>
        <v>4</v>
      </c>
    </row>
    <row r="1695" spans="1:12" x14ac:dyDescent="0.35">
      <c r="A1695" s="122">
        <v>45484.815729166665</v>
      </c>
      <c r="B1695" s="123" t="s">
        <v>235</v>
      </c>
      <c r="C1695" s="124" t="s">
        <v>6</v>
      </c>
      <c r="D1695" s="125">
        <v>167</v>
      </c>
      <c r="E1695" s="123" t="s">
        <v>94</v>
      </c>
      <c r="F1695" s="125" t="s">
        <v>52</v>
      </c>
      <c r="G1695" s="126" t="s">
        <v>0</v>
      </c>
      <c r="H1695" s="73" t="str">
        <f>IF(G1695="","NA",IF(G1695=J1695,"Correct","Incorrect"))</f>
        <v>Correct</v>
      </c>
      <c r="I1695" s="127">
        <v>2.0486111111111113E-3</v>
      </c>
      <c r="J1695" s="125" t="s">
        <v>0</v>
      </c>
      <c r="K1695" s="128" t="s">
        <v>149</v>
      </c>
      <c r="L1695" s="76">
        <f>IFERROR(VLOOKUP(F1695,tblAssignWeightsWithDifficultLv[#All],2,FALSE),"")</f>
        <v>4</v>
      </c>
    </row>
    <row r="1696" spans="1:12" x14ac:dyDescent="0.35">
      <c r="A1696" s="122">
        <v>45484.817349537036</v>
      </c>
      <c r="B1696" s="123" t="s">
        <v>235</v>
      </c>
      <c r="C1696" s="124" t="s">
        <v>6</v>
      </c>
      <c r="D1696" s="125">
        <v>168</v>
      </c>
      <c r="E1696" s="123" t="s">
        <v>91</v>
      </c>
      <c r="F1696" s="125" t="s">
        <v>52</v>
      </c>
      <c r="G1696" s="126" t="s">
        <v>0</v>
      </c>
      <c r="H1696" s="73" t="str">
        <f>IF(G1696="","NA",IF(G1696=J1696,"Correct","Incorrect"))</f>
        <v>Incorrect</v>
      </c>
      <c r="I1696" s="127">
        <v>1.6203703703703703E-3</v>
      </c>
      <c r="J1696" s="125" t="s">
        <v>1</v>
      </c>
      <c r="K1696" s="128" t="s">
        <v>149</v>
      </c>
      <c r="L1696" s="76">
        <f>IFERROR(VLOOKUP(F1696,tblAssignWeightsWithDifficultLv[#All],2,FALSE),"")</f>
        <v>4</v>
      </c>
    </row>
    <row r="1697" spans="1:12" x14ac:dyDescent="0.35">
      <c r="A1697" s="122">
        <v>45484.818668981483</v>
      </c>
      <c r="B1697" s="123" t="s">
        <v>235</v>
      </c>
      <c r="C1697" s="124" t="s">
        <v>6</v>
      </c>
      <c r="D1697" s="125">
        <v>169</v>
      </c>
      <c r="E1697" s="123" t="s">
        <v>94</v>
      </c>
      <c r="F1697" s="125" t="s">
        <v>52</v>
      </c>
      <c r="G1697" s="126" t="s">
        <v>2</v>
      </c>
      <c r="H1697" s="73" t="str">
        <f>IF(G1697="","NA",IF(G1697=J1697,"Correct","Incorrect"))</f>
        <v>Correct</v>
      </c>
      <c r="I1697" s="127">
        <v>1.3078703703703703E-3</v>
      </c>
      <c r="J1697" s="125" t="s">
        <v>2</v>
      </c>
      <c r="K1697" s="128"/>
      <c r="L1697" s="76">
        <f>IFERROR(VLOOKUP(F1697,tblAssignWeightsWithDifficultLv[#All],2,FALSE),"")</f>
        <v>4</v>
      </c>
    </row>
    <row r="1698" spans="1:12" x14ac:dyDescent="0.35">
      <c r="A1698" s="122">
        <v>45484.819849537038</v>
      </c>
      <c r="B1698" s="123" t="s">
        <v>235</v>
      </c>
      <c r="C1698" s="124" t="s">
        <v>6</v>
      </c>
      <c r="D1698" s="125">
        <v>170</v>
      </c>
      <c r="E1698" s="123" t="s">
        <v>96</v>
      </c>
      <c r="F1698" s="125" t="s">
        <v>52</v>
      </c>
      <c r="G1698" s="126" t="s">
        <v>2</v>
      </c>
      <c r="H1698" s="73" t="str">
        <f>IF(G1698="","NA",IF(G1698=J1698,"Correct","Incorrect"))</f>
        <v>Correct</v>
      </c>
      <c r="I1698" s="127">
        <v>1.1921296296296296E-3</v>
      </c>
      <c r="J1698" s="125" t="s">
        <v>2</v>
      </c>
      <c r="K1698" s="128"/>
      <c r="L1698" s="76">
        <f>IFERROR(VLOOKUP(F1698,tblAssignWeightsWithDifficultLv[#All],2,FALSE),"")</f>
        <v>4</v>
      </c>
    </row>
    <row r="1699" spans="1:12" x14ac:dyDescent="0.35">
      <c r="A1699" s="122">
        <v>45484.821284722224</v>
      </c>
      <c r="B1699" s="123" t="s">
        <v>235</v>
      </c>
      <c r="C1699" s="124" t="s">
        <v>6</v>
      </c>
      <c r="D1699" s="125">
        <v>171</v>
      </c>
      <c r="E1699" s="123" t="s">
        <v>82</v>
      </c>
      <c r="F1699" s="125" t="s">
        <v>52</v>
      </c>
      <c r="G1699" s="126" t="s">
        <v>2</v>
      </c>
      <c r="H1699" s="73" t="str">
        <f>IF(G1699="","NA",IF(G1699=J1699,"Correct","Incorrect"))</f>
        <v>Correct</v>
      </c>
      <c r="I1699" s="127">
        <v>1.4236111111111112E-3</v>
      </c>
      <c r="J1699" s="125" t="s">
        <v>2</v>
      </c>
      <c r="K1699" s="128"/>
      <c r="L1699" s="76">
        <f>IFERROR(VLOOKUP(F1699,tblAssignWeightsWithDifficultLv[#All],2,FALSE),"")</f>
        <v>4</v>
      </c>
    </row>
    <row r="1700" spans="1:12" x14ac:dyDescent="0.35">
      <c r="A1700" s="122">
        <v>45484.822326388887</v>
      </c>
      <c r="B1700" s="123" t="s">
        <v>235</v>
      </c>
      <c r="C1700" s="124" t="s">
        <v>6</v>
      </c>
      <c r="D1700" s="125">
        <v>172</v>
      </c>
      <c r="E1700" s="123" t="s">
        <v>84</v>
      </c>
      <c r="F1700" s="125" t="s">
        <v>52</v>
      </c>
      <c r="G1700" s="126" t="s">
        <v>2</v>
      </c>
      <c r="H1700" s="73" t="str">
        <f>IF(G1700="","NA",IF(G1700=J1700,"Correct","Incorrect"))</f>
        <v>Correct</v>
      </c>
      <c r="I1700" s="127">
        <v>1.0532407407407407E-3</v>
      </c>
      <c r="J1700" s="125" t="s">
        <v>2</v>
      </c>
      <c r="K1700" s="128"/>
      <c r="L1700" s="76">
        <f>IFERROR(VLOOKUP(F1700,tblAssignWeightsWithDifficultLv[#All],2,FALSE),"")</f>
        <v>4</v>
      </c>
    </row>
    <row r="1701" spans="1:12" x14ac:dyDescent="0.35">
      <c r="A1701" s="122">
        <v>45484.825196759259</v>
      </c>
      <c r="B1701" s="123" t="s">
        <v>235</v>
      </c>
      <c r="C1701" s="124" t="s">
        <v>6</v>
      </c>
      <c r="D1701" s="125">
        <v>173</v>
      </c>
      <c r="E1701" s="123" t="s">
        <v>87</v>
      </c>
      <c r="F1701" s="125" t="s">
        <v>52</v>
      </c>
      <c r="G1701" s="126" t="s">
        <v>1</v>
      </c>
      <c r="H1701" s="73" t="str">
        <f>IF(G1701="","NA",IF(G1701=J1701,"Correct","Incorrect"))</f>
        <v>Correct</v>
      </c>
      <c r="I1701" s="127">
        <v>1.4930555555555556E-3</v>
      </c>
      <c r="J1701" s="125" t="s">
        <v>1</v>
      </c>
      <c r="K1701" s="128"/>
      <c r="L1701" s="76">
        <f>IFERROR(VLOOKUP(F1701,tblAssignWeightsWithDifficultLv[#All],2,FALSE),"")</f>
        <v>4</v>
      </c>
    </row>
    <row r="1702" spans="1:12" x14ac:dyDescent="0.35">
      <c r="A1702" s="122">
        <v>45484.826909722222</v>
      </c>
      <c r="B1702" s="123" t="s">
        <v>235</v>
      </c>
      <c r="C1702" s="124" t="s">
        <v>6</v>
      </c>
      <c r="D1702" s="125">
        <v>174</v>
      </c>
      <c r="E1702" s="123" t="s">
        <v>88</v>
      </c>
      <c r="F1702" s="125" t="s">
        <v>53</v>
      </c>
      <c r="G1702" s="126" t="s">
        <v>3</v>
      </c>
      <c r="H1702" s="73" t="str">
        <f>IF(G1702="","NA",IF(G1702=J1702,"Correct","Incorrect"))</f>
        <v>Correct</v>
      </c>
      <c r="I1702" s="127">
        <v>1.7013888888888888E-3</v>
      </c>
      <c r="J1702" s="125" t="s">
        <v>3</v>
      </c>
      <c r="K1702" s="128"/>
      <c r="L1702" s="76">
        <f>IFERROR(VLOOKUP(F1702,tblAssignWeightsWithDifficultLv[#All],2,FALSE),"")</f>
        <v>6</v>
      </c>
    </row>
    <row r="1703" spans="1:12" x14ac:dyDescent="0.35">
      <c r="A1703" s="122">
        <v>45484.828379629631</v>
      </c>
      <c r="B1703" s="123" t="s">
        <v>235</v>
      </c>
      <c r="C1703" s="124" t="s">
        <v>6</v>
      </c>
      <c r="D1703" s="125">
        <v>175</v>
      </c>
      <c r="E1703" s="123" t="s">
        <v>90</v>
      </c>
      <c r="F1703" s="125" t="s">
        <v>53</v>
      </c>
      <c r="G1703" s="126" t="s">
        <v>1</v>
      </c>
      <c r="H1703" s="73" t="str">
        <f>IF(G1703="","NA",IF(G1703=J1703,"Correct","Incorrect"))</f>
        <v>Correct</v>
      </c>
      <c r="I1703" s="127">
        <v>1.4699074074074074E-3</v>
      </c>
      <c r="J1703" s="125" t="s">
        <v>1</v>
      </c>
      <c r="K1703" s="128"/>
      <c r="L1703" s="76">
        <f>IFERROR(VLOOKUP(F1703,tblAssignWeightsWithDifficultLv[#All],2,FALSE),"")</f>
        <v>6</v>
      </c>
    </row>
    <row r="1704" spans="1:12" x14ac:dyDescent="0.35">
      <c r="A1704" s="122">
        <v>45484.829583333332</v>
      </c>
      <c r="B1704" s="123" t="s">
        <v>235</v>
      </c>
      <c r="C1704" s="124" t="s">
        <v>6</v>
      </c>
      <c r="D1704" s="125">
        <v>176</v>
      </c>
      <c r="E1704" s="123" t="s">
        <v>85</v>
      </c>
      <c r="F1704" s="125" t="s">
        <v>53</v>
      </c>
      <c r="G1704" s="126" t="s">
        <v>1</v>
      </c>
      <c r="H1704" s="73" t="str">
        <f>IF(G1704="","NA",IF(G1704=J1704,"Correct","Incorrect"))</f>
        <v>Correct</v>
      </c>
      <c r="I1704" s="127">
        <v>1.2037037037037038E-3</v>
      </c>
      <c r="J1704" s="125" t="s">
        <v>1</v>
      </c>
      <c r="K1704" s="128"/>
      <c r="L1704" s="76">
        <f>IFERROR(VLOOKUP(F1704,tblAssignWeightsWithDifficultLv[#All],2,FALSE),"")</f>
        <v>6</v>
      </c>
    </row>
    <row r="1705" spans="1:12" x14ac:dyDescent="0.35">
      <c r="A1705" s="122">
        <v>45486.782395833332</v>
      </c>
      <c r="B1705" s="123" t="s">
        <v>150</v>
      </c>
      <c r="C1705" s="124" t="s">
        <v>11</v>
      </c>
      <c r="D1705" s="125">
        <v>101</v>
      </c>
      <c r="E1705" s="123" t="s">
        <v>61</v>
      </c>
      <c r="F1705" s="125" t="s">
        <v>52</v>
      </c>
      <c r="G1705" s="126" t="s">
        <v>3</v>
      </c>
      <c r="H1705" s="73" t="str">
        <f>IF(G1705="","NA",IF(G1705=J1705,"Correct","Incorrect"))</f>
        <v>Correct</v>
      </c>
      <c r="I1705" s="127">
        <v>1.0185185185185184E-3</v>
      </c>
      <c r="J1705" s="125" t="s">
        <v>3</v>
      </c>
      <c r="K1705" s="128"/>
      <c r="L1705" s="76">
        <f>IFERROR(VLOOKUP(F1705,tblAssignWeightsWithDifficultLv[#All],2,FALSE),"")</f>
        <v>4</v>
      </c>
    </row>
    <row r="1706" spans="1:12" x14ac:dyDescent="0.35">
      <c r="A1706" s="122">
        <v>45486.785405092596</v>
      </c>
      <c r="B1706" s="123" t="s">
        <v>150</v>
      </c>
      <c r="C1706" s="124" t="s">
        <v>11</v>
      </c>
      <c r="D1706" s="125">
        <v>102</v>
      </c>
      <c r="E1706" s="123" t="s">
        <v>61</v>
      </c>
      <c r="F1706" s="125" t="s">
        <v>52</v>
      </c>
      <c r="G1706" s="126" t="s">
        <v>1</v>
      </c>
      <c r="H1706" s="73" t="str">
        <f>IF(G1706="","NA",IF(G1706=J1706,"Correct","Incorrect"))</f>
        <v>Correct</v>
      </c>
      <c r="I1706" s="127">
        <v>1.4236111111111112E-3</v>
      </c>
      <c r="J1706" s="125" t="s">
        <v>1</v>
      </c>
      <c r="K1706" s="128" t="s">
        <v>149</v>
      </c>
      <c r="L1706" s="76">
        <f>IFERROR(VLOOKUP(F1706,tblAssignWeightsWithDifficultLv[#All],2,FALSE),"")</f>
        <v>4</v>
      </c>
    </row>
    <row r="1707" spans="1:12" x14ac:dyDescent="0.35">
      <c r="A1707" s="122">
        <v>45486.786168981482</v>
      </c>
      <c r="B1707" s="123" t="s">
        <v>150</v>
      </c>
      <c r="C1707" s="124" t="s">
        <v>11</v>
      </c>
      <c r="D1707" s="125">
        <v>103</v>
      </c>
      <c r="E1707" s="123" t="s">
        <v>47</v>
      </c>
      <c r="F1707" s="125" t="s">
        <v>52</v>
      </c>
      <c r="G1707" s="126" t="s">
        <v>2</v>
      </c>
      <c r="H1707" s="73" t="str">
        <f>IF(G1707="","NA",IF(G1707=J1707,"Correct","Incorrect"))</f>
        <v>Correct</v>
      </c>
      <c r="I1707" s="127">
        <v>7.5231481481481482E-4</v>
      </c>
      <c r="J1707" s="125" t="s">
        <v>2</v>
      </c>
      <c r="K1707" s="128"/>
      <c r="L1707" s="76">
        <f>IFERROR(VLOOKUP(F1707,tblAssignWeightsWithDifficultLv[#All],2,FALSE),"")</f>
        <v>4</v>
      </c>
    </row>
    <row r="1708" spans="1:12" x14ac:dyDescent="0.35">
      <c r="A1708" s="122">
        <v>45486.787557870368</v>
      </c>
      <c r="B1708" s="123" t="s">
        <v>150</v>
      </c>
      <c r="C1708" s="124" t="s">
        <v>11</v>
      </c>
      <c r="D1708" s="125">
        <v>104</v>
      </c>
      <c r="E1708" s="123" t="s">
        <v>46</v>
      </c>
      <c r="F1708" s="125" t="s">
        <v>52</v>
      </c>
      <c r="G1708" s="126" t="s">
        <v>1</v>
      </c>
      <c r="H1708" s="73" t="str">
        <f>IF(G1708="","NA",IF(G1708=J1708,"Correct","Incorrect"))</f>
        <v>Correct</v>
      </c>
      <c r="I1708" s="127">
        <v>1.3888888888888889E-3</v>
      </c>
      <c r="J1708" s="125" t="s">
        <v>1</v>
      </c>
      <c r="K1708" s="128"/>
      <c r="L1708" s="76">
        <f>IFERROR(VLOOKUP(F1708,tblAssignWeightsWithDifficultLv[#All],2,FALSE),"")</f>
        <v>4</v>
      </c>
    </row>
    <row r="1709" spans="1:12" x14ac:dyDescent="0.35">
      <c r="A1709" s="122">
        <v>45486.788819444446</v>
      </c>
      <c r="B1709" s="123" t="s">
        <v>150</v>
      </c>
      <c r="C1709" s="124" t="s">
        <v>11</v>
      </c>
      <c r="D1709" s="125">
        <v>105</v>
      </c>
      <c r="E1709" s="123" t="s">
        <v>74</v>
      </c>
      <c r="F1709" s="125" t="s">
        <v>52</v>
      </c>
      <c r="G1709" s="126" t="s">
        <v>3</v>
      </c>
      <c r="H1709" s="73" t="str">
        <f>IF(G1709="","NA",IF(G1709=J1709,"Correct","Incorrect"))</f>
        <v>Correct</v>
      </c>
      <c r="I1709" s="127">
        <v>1.261574074074074E-3</v>
      </c>
      <c r="J1709" s="125" t="s">
        <v>3</v>
      </c>
      <c r="K1709" s="128"/>
      <c r="L1709" s="76">
        <f>IFERROR(VLOOKUP(F1709,tblAssignWeightsWithDifficultLv[#All],2,FALSE),"")</f>
        <v>4</v>
      </c>
    </row>
    <row r="1710" spans="1:12" x14ac:dyDescent="0.35">
      <c r="A1710" s="122">
        <v>45486.790416666663</v>
      </c>
      <c r="B1710" s="123" t="s">
        <v>150</v>
      </c>
      <c r="C1710" s="124" t="s">
        <v>11</v>
      </c>
      <c r="D1710" s="125">
        <v>106</v>
      </c>
      <c r="E1710" s="123" t="s">
        <v>61</v>
      </c>
      <c r="F1710" s="125" t="s">
        <v>52</v>
      </c>
      <c r="G1710" s="126" t="s">
        <v>3</v>
      </c>
      <c r="H1710" s="73" t="str">
        <f>IF(G1710="","NA",IF(G1710=J1710,"Correct","Incorrect"))</f>
        <v>Correct</v>
      </c>
      <c r="I1710" s="127">
        <v>8.9120370370370373E-4</v>
      </c>
      <c r="J1710" s="125" t="s">
        <v>3</v>
      </c>
      <c r="K1710" s="128"/>
      <c r="L1710" s="76">
        <f>IFERROR(VLOOKUP(F1710,tblAssignWeightsWithDifficultLv[#All],2,FALSE),"")</f>
        <v>4</v>
      </c>
    </row>
    <row r="1711" spans="1:12" x14ac:dyDescent="0.35">
      <c r="A1711" s="122">
        <v>45486.791493055556</v>
      </c>
      <c r="B1711" s="123" t="s">
        <v>150</v>
      </c>
      <c r="C1711" s="124" t="s">
        <v>11</v>
      </c>
      <c r="D1711" s="125">
        <v>107</v>
      </c>
      <c r="E1711" s="123" t="s">
        <v>68</v>
      </c>
      <c r="F1711" s="125" t="s">
        <v>52</v>
      </c>
      <c r="G1711" s="126" t="s">
        <v>1</v>
      </c>
      <c r="H1711" s="73" t="str">
        <f>IF(G1711="","NA",IF(G1711=J1711,"Correct","Incorrect"))</f>
        <v>Correct</v>
      </c>
      <c r="I1711" s="127">
        <v>1.0648148148148149E-3</v>
      </c>
      <c r="J1711" s="125" t="s">
        <v>1</v>
      </c>
      <c r="K1711" s="128"/>
      <c r="L1711" s="76">
        <f>IFERROR(VLOOKUP(F1711,tblAssignWeightsWithDifficultLv[#All],2,FALSE),"")</f>
        <v>4</v>
      </c>
    </row>
    <row r="1712" spans="1:12" x14ac:dyDescent="0.35">
      <c r="A1712" s="122">
        <v>45486.793877314813</v>
      </c>
      <c r="B1712" s="123" t="s">
        <v>150</v>
      </c>
      <c r="C1712" s="124" t="s">
        <v>11</v>
      </c>
      <c r="D1712" s="125">
        <v>108</v>
      </c>
      <c r="E1712" s="123" t="s">
        <v>69</v>
      </c>
      <c r="F1712" s="125" t="s">
        <v>52</v>
      </c>
      <c r="G1712" s="126" t="s">
        <v>3</v>
      </c>
      <c r="H1712" s="73" t="str">
        <f>IF(G1712="","NA",IF(G1712=J1712,"Correct","Incorrect"))</f>
        <v>Correct</v>
      </c>
      <c r="I1712" s="127">
        <v>2.3958333333333331E-3</v>
      </c>
      <c r="J1712" s="125" t="s">
        <v>3</v>
      </c>
      <c r="K1712" s="128"/>
      <c r="L1712" s="76">
        <f>IFERROR(VLOOKUP(F1712,tblAssignWeightsWithDifficultLv[#All],2,FALSE),"")</f>
        <v>4</v>
      </c>
    </row>
    <row r="1713" spans="1:12" x14ac:dyDescent="0.35">
      <c r="A1713" s="122">
        <v>45486.795856481483</v>
      </c>
      <c r="B1713" s="123" t="s">
        <v>150</v>
      </c>
      <c r="C1713" s="124" t="s">
        <v>11</v>
      </c>
      <c r="D1713" s="125">
        <v>109</v>
      </c>
      <c r="E1713" s="123" t="s">
        <v>61</v>
      </c>
      <c r="F1713" s="125" t="s">
        <v>52</v>
      </c>
      <c r="G1713" s="126" t="s">
        <v>1</v>
      </c>
      <c r="H1713" s="73" t="str">
        <f>IF(G1713="","NA",IF(G1713=J1713,"Correct","Incorrect"))</f>
        <v>Correct</v>
      </c>
      <c r="I1713" s="127">
        <v>1.9675925925925924E-3</v>
      </c>
      <c r="J1713" s="125" t="s">
        <v>1</v>
      </c>
      <c r="K1713" s="128"/>
      <c r="L1713" s="76">
        <f>IFERROR(VLOOKUP(F1713,tblAssignWeightsWithDifficultLv[#All],2,FALSE),"")</f>
        <v>4</v>
      </c>
    </row>
    <row r="1714" spans="1:12" x14ac:dyDescent="0.35">
      <c r="A1714" s="122">
        <v>45486.798993055556</v>
      </c>
      <c r="B1714" s="123" t="s">
        <v>150</v>
      </c>
      <c r="C1714" s="124" t="s">
        <v>11</v>
      </c>
      <c r="D1714" s="125">
        <v>110</v>
      </c>
      <c r="E1714" s="123" t="s">
        <v>64</v>
      </c>
      <c r="F1714" s="125" t="s">
        <v>52</v>
      </c>
      <c r="G1714" s="126" t="s">
        <v>3</v>
      </c>
      <c r="H1714" s="73" t="str">
        <f>IF(G1714="","NA",IF(G1714=J1714,"Correct","Incorrect"))</f>
        <v>Correct</v>
      </c>
      <c r="I1714" s="127">
        <v>1.6898148148148148E-3</v>
      </c>
      <c r="J1714" s="125" t="s">
        <v>3</v>
      </c>
      <c r="K1714" s="128"/>
      <c r="L1714" s="76">
        <f>IFERROR(VLOOKUP(F1714,tblAssignWeightsWithDifficultLv[#All],2,FALSE),"")</f>
        <v>4</v>
      </c>
    </row>
    <row r="1715" spans="1:12" x14ac:dyDescent="0.35">
      <c r="A1715" s="122">
        <v>45486.800335648149</v>
      </c>
      <c r="B1715" s="123" t="s">
        <v>150</v>
      </c>
      <c r="C1715" s="124" t="s">
        <v>11</v>
      </c>
      <c r="D1715" s="125">
        <v>111</v>
      </c>
      <c r="E1715" s="123" t="s">
        <v>44</v>
      </c>
      <c r="F1715" s="125" t="s">
        <v>52</v>
      </c>
      <c r="G1715" s="126" t="s">
        <v>0</v>
      </c>
      <c r="H1715" s="73" t="str">
        <f>IF(G1715="","NA",IF(G1715=J1715,"Correct","Incorrect"))</f>
        <v>Correct</v>
      </c>
      <c r="I1715" s="127">
        <v>1.3425925925925925E-3</v>
      </c>
      <c r="J1715" s="125" t="s">
        <v>0</v>
      </c>
      <c r="K1715" s="128"/>
      <c r="L1715" s="76">
        <f>IFERROR(VLOOKUP(F1715,tblAssignWeightsWithDifficultLv[#All],2,FALSE),"")</f>
        <v>4</v>
      </c>
    </row>
    <row r="1716" spans="1:12" x14ac:dyDescent="0.35">
      <c r="A1716" s="122">
        <v>45486.801562499997</v>
      </c>
      <c r="B1716" s="123" t="s">
        <v>150</v>
      </c>
      <c r="C1716" s="124" t="s">
        <v>11</v>
      </c>
      <c r="D1716" s="125">
        <v>112</v>
      </c>
      <c r="E1716" s="123" t="s">
        <v>69</v>
      </c>
      <c r="F1716" s="125" t="s">
        <v>52</v>
      </c>
      <c r="G1716" s="126" t="s">
        <v>3</v>
      </c>
      <c r="H1716" s="73" t="str">
        <f>IF(G1716="","NA",IF(G1716=J1716,"Correct","Incorrect"))</f>
        <v>Correct</v>
      </c>
      <c r="I1716" s="127">
        <v>1.2152777777777778E-3</v>
      </c>
      <c r="J1716" s="125" t="s">
        <v>3</v>
      </c>
      <c r="K1716" s="128"/>
      <c r="L1716" s="76">
        <f>IFERROR(VLOOKUP(F1716,tblAssignWeightsWithDifficultLv[#All],2,FALSE),"")</f>
        <v>4</v>
      </c>
    </row>
    <row r="1717" spans="1:12" x14ac:dyDescent="0.35">
      <c r="A1717" s="122">
        <v>45486.802824074075</v>
      </c>
      <c r="B1717" s="123" t="s">
        <v>150</v>
      </c>
      <c r="C1717" s="124" t="s">
        <v>11</v>
      </c>
      <c r="D1717" s="125">
        <v>113</v>
      </c>
      <c r="E1717" s="123" t="s">
        <v>61</v>
      </c>
      <c r="F1717" s="125" t="s">
        <v>52</v>
      </c>
      <c r="G1717" s="126" t="s">
        <v>2</v>
      </c>
      <c r="H1717" s="73" t="str">
        <f>IF(G1717="","NA",IF(G1717=J1717,"Correct","Incorrect"))</f>
        <v>Correct</v>
      </c>
      <c r="I1717" s="127">
        <v>1.261574074074074E-3</v>
      </c>
      <c r="J1717" s="125" t="s">
        <v>2</v>
      </c>
      <c r="K1717" s="128"/>
      <c r="L1717" s="76">
        <f>IFERROR(VLOOKUP(F1717,tblAssignWeightsWithDifficultLv[#All],2,FALSE),"")</f>
        <v>4</v>
      </c>
    </row>
    <row r="1718" spans="1:12" x14ac:dyDescent="0.35">
      <c r="A1718" s="122">
        <v>45486.805474537039</v>
      </c>
      <c r="B1718" s="123" t="s">
        <v>150</v>
      </c>
      <c r="C1718" s="124" t="s">
        <v>11</v>
      </c>
      <c r="D1718" s="125">
        <v>114</v>
      </c>
      <c r="E1718" s="123" t="s">
        <v>73</v>
      </c>
      <c r="F1718" s="125" t="s">
        <v>52</v>
      </c>
      <c r="G1718" s="126" t="s">
        <v>3</v>
      </c>
      <c r="H1718" s="73" t="str">
        <f>IF(G1718="","NA",IF(G1718=J1718,"Correct","Incorrect"))</f>
        <v>Incorrect</v>
      </c>
      <c r="I1718" s="127">
        <v>2.638888888888889E-3</v>
      </c>
      <c r="J1718" s="125" t="s">
        <v>1</v>
      </c>
      <c r="K1718" s="128" t="s">
        <v>291</v>
      </c>
      <c r="L1718" s="76">
        <f>IFERROR(VLOOKUP(F1718,tblAssignWeightsWithDifficultLv[#All],2,FALSE),"")</f>
        <v>4</v>
      </c>
    </row>
    <row r="1719" spans="1:12" x14ac:dyDescent="0.35">
      <c r="A1719" s="122">
        <v>45486.80667824074</v>
      </c>
      <c r="B1719" s="123" t="s">
        <v>150</v>
      </c>
      <c r="C1719" s="124" t="s">
        <v>11</v>
      </c>
      <c r="D1719" s="125">
        <v>115</v>
      </c>
      <c r="E1719" s="123" t="s">
        <v>79</v>
      </c>
      <c r="F1719" s="125" t="s">
        <v>52</v>
      </c>
      <c r="G1719" s="126" t="s">
        <v>1</v>
      </c>
      <c r="H1719" s="73" t="str">
        <f>IF(G1719="","NA",IF(G1719=J1719,"Correct","Incorrect"))</f>
        <v>Correct</v>
      </c>
      <c r="I1719" s="127">
        <v>8.2175925925925927E-4</v>
      </c>
      <c r="J1719" s="125" t="s">
        <v>1</v>
      </c>
      <c r="K1719" s="128"/>
      <c r="L1719" s="76">
        <f>IFERROR(VLOOKUP(F1719,tblAssignWeightsWithDifficultLv[#All],2,FALSE),"")</f>
        <v>4</v>
      </c>
    </row>
    <row r="1720" spans="1:12" x14ac:dyDescent="0.35">
      <c r="A1720" s="122">
        <v>45486.808472222219</v>
      </c>
      <c r="B1720" s="123" t="s">
        <v>150</v>
      </c>
      <c r="C1720" s="124" t="s">
        <v>11</v>
      </c>
      <c r="D1720" s="125">
        <v>116</v>
      </c>
      <c r="E1720" s="123" t="s">
        <v>46</v>
      </c>
      <c r="F1720" s="125" t="s">
        <v>52</v>
      </c>
      <c r="G1720" s="126" t="s">
        <v>0</v>
      </c>
      <c r="H1720" s="73" t="str">
        <f>IF(G1720="","NA",IF(G1720=J1720,"Correct","Incorrect"))</f>
        <v>Correct</v>
      </c>
      <c r="I1720" s="127">
        <v>1.7939814814814815E-3</v>
      </c>
      <c r="J1720" s="125" t="s">
        <v>0</v>
      </c>
      <c r="K1720" s="128"/>
      <c r="L1720" s="76">
        <f>IFERROR(VLOOKUP(F1720,tblAssignWeightsWithDifficultLv[#All],2,FALSE),"")</f>
        <v>4</v>
      </c>
    </row>
    <row r="1721" spans="1:12" x14ac:dyDescent="0.35">
      <c r="A1721" s="122">
        <v>45486.814560185187</v>
      </c>
      <c r="B1721" s="123" t="s">
        <v>150</v>
      </c>
      <c r="C1721" s="124" t="s">
        <v>11</v>
      </c>
      <c r="D1721" s="125">
        <v>117</v>
      </c>
      <c r="E1721" s="123" t="s">
        <v>44</v>
      </c>
      <c r="F1721" s="125" t="s">
        <v>52</v>
      </c>
      <c r="G1721" s="126" t="s">
        <v>0</v>
      </c>
      <c r="H1721" s="73" t="str">
        <f>IF(G1721="","NA",IF(G1721=J1721,"Correct","Incorrect"))</f>
        <v>Correct</v>
      </c>
      <c r="I1721" s="127">
        <v>1.6087962962962963E-3</v>
      </c>
      <c r="J1721" s="125" t="s">
        <v>0</v>
      </c>
      <c r="K1721" s="128"/>
      <c r="L1721" s="76">
        <f>IFERROR(VLOOKUP(F1721,tblAssignWeightsWithDifficultLv[#All],2,FALSE),"")</f>
        <v>4</v>
      </c>
    </row>
    <row r="1722" spans="1:12" x14ac:dyDescent="0.35">
      <c r="A1722" s="122">
        <v>45486.814837962964</v>
      </c>
      <c r="B1722" s="123" t="s">
        <v>150</v>
      </c>
      <c r="C1722" s="124" t="s">
        <v>11</v>
      </c>
      <c r="D1722" s="125">
        <v>118</v>
      </c>
      <c r="E1722" s="123" t="s">
        <v>61</v>
      </c>
      <c r="F1722" s="125" t="s">
        <v>52</v>
      </c>
      <c r="G1722" s="126" t="s">
        <v>1</v>
      </c>
      <c r="H1722" s="73" t="str">
        <f>IF(G1722="","NA",IF(G1722=J1722,"Correct","Incorrect"))</f>
        <v>Correct</v>
      </c>
      <c r="I1722" s="127">
        <v>2.7777777777777778E-4</v>
      </c>
      <c r="J1722" s="125" t="s">
        <v>1</v>
      </c>
      <c r="K1722" s="128"/>
      <c r="L1722" s="76">
        <f>IFERROR(VLOOKUP(F1722,tblAssignWeightsWithDifficultLv[#All],2,FALSE),"")</f>
        <v>4</v>
      </c>
    </row>
    <row r="1723" spans="1:12" x14ac:dyDescent="0.35">
      <c r="A1723" s="122">
        <v>45486.815868055557</v>
      </c>
      <c r="B1723" s="123" t="s">
        <v>150</v>
      </c>
      <c r="C1723" s="124" t="s">
        <v>11</v>
      </c>
      <c r="D1723" s="125">
        <v>119</v>
      </c>
      <c r="E1723" s="123" t="s">
        <v>74</v>
      </c>
      <c r="F1723" s="125" t="s">
        <v>52</v>
      </c>
      <c r="G1723" s="126" t="s">
        <v>3</v>
      </c>
      <c r="H1723" s="73" t="str">
        <f>IF(G1723="","NA",IF(G1723=J1723,"Correct","Incorrect"))</f>
        <v>Correct</v>
      </c>
      <c r="I1723" s="127">
        <v>1.0300925925925926E-3</v>
      </c>
      <c r="J1723" s="125" t="s">
        <v>3</v>
      </c>
      <c r="K1723" s="128"/>
      <c r="L1723" s="76">
        <f>IFERROR(VLOOKUP(F1723,tblAssignWeightsWithDifficultLv[#All],2,FALSE),"")</f>
        <v>4</v>
      </c>
    </row>
    <row r="1724" spans="1:12" x14ac:dyDescent="0.35">
      <c r="A1724" s="122">
        <v>45486.818738425929</v>
      </c>
      <c r="B1724" s="123" t="s">
        <v>150</v>
      </c>
      <c r="C1724" s="124" t="s">
        <v>11</v>
      </c>
      <c r="D1724" s="125">
        <v>120</v>
      </c>
      <c r="E1724" s="123" t="s">
        <v>63</v>
      </c>
      <c r="F1724" s="125" t="s">
        <v>52</v>
      </c>
      <c r="G1724" s="126" t="s">
        <v>1</v>
      </c>
      <c r="H1724" s="73" t="str">
        <f>IF(G1724="","NA",IF(G1724=J1724,"Correct","Incorrect"))</f>
        <v>Correct</v>
      </c>
      <c r="I1724" s="127">
        <v>1.4699074074074074E-3</v>
      </c>
      <c r="J1724" s="125" t="s">
        <v>1</v>
      </c>
      <c r="K1724" s="128"/>
      <c r="L1724" s="76">
        <f>IFERROR(VLOOKUP(F1724,tblAssignWeightsWithDifficultLv[#All],2,FALSE),"")</f>
        <v>4</v>
      </c>
    </row>
    <row r="1725" spans="1:12" x14ac:dyDescent="0.35">
      <c r="A1725" s="122">
        <v>45486.821527777778</v>
      </c>
      <c r="B1725" s="123" t="s">
        <v>150</v>
      </c>
      <c r="C1725" s="124" t="s">
        <v>11</v>
      </c>
      <c r="D1725" s="125">
        <v>121</v>
      </c>
      <c r="E1725" s="123" t="s">
        <v>64</v>
      </c>
      <c r="F1725" s="125" t="s">
        <v>52</v>
      </c>
      <c r="G1725" s="126" t="s">
        <v>3</v>
      </c>
      <c r="H1725" s="73" t="str">
        <f>IF(G1725="","NA",IF(G1725=J1725,"Correct","Incorrect"))</f>
        <v>Correct</v>
      </c>
      <c r="I1725" s="127">
        <v>1.3888888888888889E-3</v>
      </c>
      <c r="J1725" s="125" t="s">
        <v>3</v>
      </c>
      <c r="K1725" s="128"/>
      <c r="L1725" s="76">
        <f>IFERROR(VLOOKUP(F1725,tblAssignWeightsWithDifficultLv[#All],2,FALSE),"")</f>
        <v>4</v>
      </c>
    </row>
    <row r="1726" spans="1:12" x14ac:dyDescent="0.35">
      <c r="A1726" s="122">
        <v>45486.822245370371</v>
      </c>
      <c r="B1726" s="123" t="s">
        <v>150</v>
      </c>
      <c r="C1726" s="124" t="s">
        <v>11</v>
      </c>
      <c r="D1726" s="125">
        <v>122</v>
      </c>
      <c r="E1726" s="123" t="s">
        <v>46</v>
      </c>
      <c r="F1726" s="125" t="s">
        <v>52</v>
      </c>
      <c r="G1726" s="126" t="s">
        <v>3</v>
      </c>
      <c r="H1726" s="73" t="str">
        <f>IF(G1726="","NA",IF(G1726=J1726,"Correct","Incorrect"))</f>
        <v>Correct</v>
      </c>
      <c r="I1726" s="127">
        <v>7.1759259259259259E-4</v>
      </c>
      <c r="J1726" s="125" t="s">
        <v>3</v>
      </c>
      <c r="K1726" s="128"/>
      <c r="L1726" s="76">
        <f>IFERROR(VLOOKUP(F1726,tblAssignWeightsWithDifficultLv[#All],2,FALSE),"")</f>
        <v>4</v>
      </c>
    </row>
    <row r="1727" spans="1:12" x14ac:dyDescent="0.35">
      <c r="A1727" s="122">
        <v>45486.82440972222</v>
      </c>
      <c r="B1727" s="123" t="s">
        <v>150</v>
      </c>
      <c r="C1727" s="124" t="s">
        <v>11</v>
      </c>
      <c r="D1727" s="125">
        <v>123</v>
      </c>
      <c r="E1727" s="123" t="s">
        <v>74</v>
      </c>
      <c r="F1727" s="125" t="s">
        <v>52</v>
      </c>
      <c r="G1727" s="126" t="s">
        <v>4</v>
      </c>
      <c r="H1727" s="73" t="str">
        <f>IF(G1727="","NA",IF(G1727=J1727,"Correct","Incorrect"))</f>
        <v>Incorrect</v>
      </c>
      <c r="I1727" s="127">
        <v>2.1643518518518518E-3</v>
      </c>
      <c r="J1727" s="125" t="s">
        <v>1</v>
      </c>
      <c r="K1727" s="128" t="s">
        <v>290</v>
      </c>
      <c r="L1727" s="76">
        <f>IFERROR(VLOOKUP(F1727,tblAssignWeightsWithDifficultLv[#All],2,FALSE),"")</f>
        <v>4</v>
      </c>
    </row>
    <row r="1728" spans="1:12" x14ac:dyDescent="0.35">
      <c r="A1728" s="122">
        <v>45486.824849537035</v>
      </c>
      <c r="B1728" s="123" t="s">
        <v>150</v>
      </c>
      <c r="C1728" s="124" t="s">
        <v>11</v>
      </c>
      <c r="D1728" s="125">
        <v>124</v>
      </c>
      <c r="E1728" s="123" t="s">
        <v>74</v>
      </c>
      <c r="F1728" s="125" t="s">
        <v>52</v>
      </c>
      <c r="G1728" s="126" t="s">
        <v>1</v>
      </c>
      <c r="H1728" s="73" t="str">
        <f>IF(G1728="","NA",IF(G1728=J1728,"Correct","Incorrect"))</f>
        <v>Correct</v>
      </c>
      <c r="I1728" s="127">
        <v>4.2824074074074075E-4</v>
      </c>
      <c r="J1728" s="125" t="s">
        <v>1</v>
      </c>
      <c r="K1728" s="128"/>
      <c r="L1728" s="76">
        <f>IFERROR(VLOOKUP(F1728,tblAssignWeightsWithDifficultLv[#All],2,FALSE),"")</f>
        <v>4</v>
      </c>
    </row>
    <row r="1729" spans="1:12" x14ac:dyDescent="0.35">
      <c r="A1729" s="122">
        <v>45486.826215277775</v>
      </c>
      <c r="B1729" s="123" t="s">
        <v>150</v>
      </c>
      <c r="C1729" s="124" t="s">
        <v>11</v>
      </c>
      <c r="D1729" s="125">
        <v>125</v>
      </c>
      <c r="E1729" s="123" t="s">
        <v>61</v>
      </c>
      <c r="F1729" s="125" t="s">
        <v>52</v>
      </c>
      <c r="G1729" s="126" t="s">
        <v>1</v>
      </c>
      <c r="H1729" s="73" t="str">
        <f>IF(G1729="","NA",IF(G1729=J1729,"Correct","Incorrect"))</f>
        <v>Correct</v>
      </c>
      <c r="I1729" s="127">
        <v>1.25E-3</v>
      </c>
      <c r="J1729" s="125" t="s">
        <v>1</v>
      </c>
      <c r="K1729" s="128"/>
      <c r="L1729" s="76">
        <f>IFERROR(VLOOKUP(F1729,tblAssignWeightsWithDifficultLv[#All],2,FALSE),"")</f>
        <v>4</v>
      </c>
    </row>
    <row r="1730" spans="1:12" x14ac:dyDescent="0.35">
      <c r="A1730" s="122">
        <v>45486.991620370369</v>
      </c>
      <c r="B1730" s="123" t="s">
        <v>150</v>
      </c>
      <c r="C1730" s="124" t="s">
        <v>12</v>
      </c>
      <c r="D1730" s="125">
        <v>277</v>
      </c>
      <c r="E1730" s="123" t="s">
        <v>67</v>
      </c>
      <c r="F1730" s="125" t="s">
        <v>53</v>
      </c>
      <c r="G1730" s="126" t="s">
        <v>2</v>
      </c>
      <c r="H1730" s="73" t="str">
        <f>IF(G1730="","NA",IF(G1730=J1730,"Correct","Incorrect"))</f>
        <v>Incorrect</v>
      </c>
      <c r="I1730" s="127">
        <v>1.2037037037037038E-3</v>
      </c>
      <c r="J1730" s="125" t="s">
        <v>4</v>
      </c>
      <c r="K1730" s="128"/>
      <c r="L1730" s="76">
        <f>IFERROR(VLOOKUP(F1730,tblAssignWeightsWithDifficultLv[#All],2,FALSE),"")</f>
        <v>6</v>
      </c>
    </row>
    <row r="1731" spans="1:12" x14ac:dyDescent="0.35">
      <c r="A1731" s="122">
        <v>45486.99291666667</v>
      </c>
      <c r="B1731" s="123" t="s">
        <v>150</v>
      </c>
      <c r="C1731" s="124" t="s">
        <v>12</v>
      </c>
      <c r="D1731" s="125">
        <v>278</v>
      </c>
      <c r="E1731" s="123" t="s">
        <v>45</v>
      </c>
      <c r="F1731" s="125" t="s">
        <v>53</v>
      </c>
      <c r="G1731" s="126" t="s">
        <v>4</v>
      </c>
      <c r="H1731" s="73" t="str">
        <f>IF(G1731="","NA",IF(G1731=J1731,"Correct","Incorrect"))</f>
        <v>Correct</v>
      </c>
      <c r="I1731" s="127">
        <v>1.2962962962962963E-3</v>
      </c>
      <c r="J1731" s="125" t="s">
        <v>4</v>
      </c>
      <c r="K1731" s="128"/>
      <c r="L1731" s="76">
        <f>IFERROR(VLOOKUP(F1731,tblAssignWeightsWithDifficultLv[#All],2,FALSE),"")</f>
        <v>6</v>
      </c>
    </row>
    <row r="1732" spans="1:12" x14ac:dyDescent="0.35">
      <c r="A1732" s="122">
        <v>45486.99454861111</v>
      </c>
      <c r="B1732" s="123" t="s">
        <v>150</v>
      </c>
      <c r="C1732" s="124" t="s">
        <v>12</v>
      </c>
      <c r="D1732" s="125">
        <v>279</v>
      </c>
      <c r="E1732" s="123" t="s">
        <v>44</v>
      </c>
      <c r="F1732" s="125" t="s">
        <v>53</v>
      </c>
      <c r="G1732" s="126" t="s">
        <v>0</v>
      </c>
      <c r="H1732" s="73" t="str">
        <f>IF(G1732="","NA",IF(G1732=J1732,"Correct","Incorrect"))</f>
        <v>Correct</v>
      </c>
      <c r="I1732" s="127">
        <v>1.6319444444444445E-3</v>
      </c>
      <c r="J1732" s="125" t="s">
        <v>0</v>
      </c>
      <c r="K1732" s="128" t="s">
        <v>149</v>
      </c>
      <c r="L1732" s="76">
        <f>IFERROR(VLOOKUP(F1732,tblAssignWeightsWithDifficultLv[#All],2,FALSE),"")</f>
        <v>6</v>
      </c>
    </row>
    <row r="1733" spans="1:12" x14ac:dyDescent="0.35">
      <c r="A1733" s="122">
        <v>45486.995659722219</v>
      </c>
      <c r="B1733" s="123" t="s">
        <v>150</v>
      </c>
      <c r="C1733" s="124" t="s">
        <v>12</v>
      </c>
      <c r="D1733" s="125">
        <v>280</v>
      </c>
      <c r="E1733" s="123" t="s">
        <v>67</v>
      </c>
      <c r="F1733" s="125" t="s">
        <v>53</v>
      </c>
      <c r="G1733" s="126" t="s">
        <v>2</v>
      </c>
      <c r="H1733" s="73" t="str">
        <f>IF(G1733="","NA",IF(G1733=J1733,"Correct","Incorrect"))</f>
        <v>Correct</v>
      </c>
      <c r="I1733" s="127">
        <v>9.7222222222222219E-4</v>
      </c>
      <c r="J1733" s="125" t="s">
        <v>2</v>
      </c>
      <c r="K1733" s="128"/>
      <c r="L1733" s="76">
        <f>IFERROR(VLOOKUP(F1733,tblAssignWeightsWithDifficultLv[#All],2,FALSE),"")</f>
        <v>6</v>
      </c>
    </row>
    <row r="1734" spans="1:12" x14ac:dyDescent="0.35">
      <c r="A1734" s="122">
        <v>45486.997361111113</v>
      </c>
      <c r="B1734" s="123" t="s">
        <v>150</v>
      </c>
      <c r="C1734" s="124" t="s">
        <v>12</v>
      </c>
      <c r="D1734" s="125">
        <v>281</v>
      </c>
      <c r="E1734" s="123" t="s">
        <v>47</v>
      </c>
      <c r="F1734" s="125" t="s">
        <v>53</v>
      </c>
      <c r="G1734" s="126" t="s">
        <v>3</v>
      </c>
      <c r="H1734" s="73" t="str">
        <f>IF(G1734="","NA",IF(G1734=J1734,"Correct","Incorrect"))</f>
        <v>Correct</v>
      </c>
      <c r="I1734" s="127">
        <v>1.7013888888888888E-3</v>
      </c>
      <c r="J1734" s="125" t="s">
        <v>3</v>
      </c>
      <c r="K1734" s="128"/>
      <c r="L1734" s="76">
        <f>IFERROR(VLOOKUP(F1734,tblAssignWeightsWithDifficultLv[#All],2,FALSE),"")</f>
        <v>6</v>
      </c>
    </row>
    <row r="1735" spans="1:12" x14ac:dyDescent="0.35">
      <c r="A1735" s="122">
        <v>45486.999340277776</v>
      </c>
      <c r="B1735" s="123" t="s">
        <v>150</v>
      </c>
      <c r="C1735" s="124" t="s">
        <v>12</v>
      </c>
      <c r="D1735" s="125">
        <v>282</v>
      </c>
      <c r="E1735" s="123" t="s">
        <v>61</v>
      </c>
      <c r="F1735" s="125" t="s">
        <v>53</v>
      </c>
      <c r="G1735" s="126" t="s">
        <v>3</v>
      </c>
      <c r="H1735" s="73" t="str">
        <f>IF(G1735="","NA",IF(G1735=J1735,"Correct","Incorrect"))</f>
        <v>Correct</v>
      </c>
      <c r="I1735" s="127">
        <v>1.9791666666666668E-3</v>
      </c>
      <c r="J1735" s="125" t="s">
        <v>3</v>
      </c>
      <c r="K1735" s="128" t="s">
        <v>149</v>
      </c>
      <c r="L1735" s="76">
        <f>IFERROR(VLOOKUP(F1735,tblAssignWeightsWithDifficultLv[#All],2,FALSE),"")</f>
        <v>6</v>
      </c>
    </row>
    <row r="1736" spans="1:12" x14ac:dyDescent="0.35">
      <c r="A1736" s="122">
        <v>45487.001273148147</v>
      </c>
      <c r="B1736" s="123" t="s">
        <v>150</v>
      </c>
      <c r="C1736" s="124" t="s">
        <v>12</v>
      </c>
      <c r="D1736" s="125">
        <v>283</v>
      </c>
      <c r="E1736" s="123" t="s">
        <v>44</v>
      </c>
      <c r="F1736" s="125" t="s">
        <v>53</v>
      </c>
      <c r="G1736" s="126" t="s">
        <v>3</v>
      </c>
      <c r="H1736" s="73" t="str">
        <f>IF(G1736="","NA",IF(G1736=J1736,"Correct","Incorrect"))</f>
        <v>Correct</v>
      </c>
      <c r="I1736" s="127">
        <v>1.6203703703703703E-3</v>
      </c>
      <c r="J1736" s="125" t="s">
        <v>3</v>
      </c>
      <c r="K1736" s="128"/>
      <c r="L1736" s="76">
        <f>IFERROR(VLOOKUP(F1736,tblAssignWeightsWithDifficultLv[#All],2,FALSE),"")</f>
        <v>6</v>
      </c>
    </row>
    <row r="1737" spans="1:12" x14ac:dyDescent="0.35">
      <c r="A1737" s="122">
        <v>45487.001909722225</v>
      </c>
      <c r="B1737" s="123" t="s">
        <v>150</v>
      </c>
      <c r="C1737" s="124" t="s">
        <v>12</v>
      </c>
      <c r="D1737" s="125">
        <v>284</v>
      </c>
      <c r="E1737" s="123" t="s">
        <v>80</v>
      </c>
      <c r="F1737" s="125" t="s">
        <v>53</v>
      </c>
      <c r="G1737" s="126" t="s">
        <v>1</v>
      </c>
      <c r="H1737" s="73" t="str">
        <f>IF(G1737="","NA",IF(G1737=J1737,"Correct","Incorrect"))</f>
        <v>Correct</v>
      </c>
      <c r="I1737" s="127">
        <v>1.8981481481481482E-3</v>
      </c>
      <c r="J1737" s="125" t="s">
        <v>1</v>
      </c>
      <c r="K1737" s="128"/>
      <c r="L1737" s="76">
        <f>IFERROR(VLOOKUP(F1737,tblAssignWeightsWithDifficultLv[#All],2,FALSE),"")</f>
        <v>6</v>
      </c>
    </row>
    <row r="1738" spans="1:12" x14ac:dyDescent="0.35">
      <c r="A1738" s="122">
        <v>45487.006157407406</v>
      </c>
      <c r="B1738" s="123" t="s">
        <v>150</v>
      </c>
      <c r="C1738" s="124" t="s">
        <v>12</v>
      </c>
      <c r="D1738" s="125">
        <v>285</v>
      </c>
      <c r="E1738" s="123" t="s">
        <v>65</v>
      </c>
      <c r="F1738" s="125" t="s">
        <v>53</v>
      </c>
      <c r="G1738" s="126" t="s">
        <v>2</v>
      </c>
      <c r="H1738" s="73" t="str">
        <f>IF(G1738="","NA",IF(G1738=J1738,"Correct","Incorrect"))</f>
        <v>Correct</v>
      </c>
      <c r="I1738" s="127">
        <v>2.0370370370370369E-3</v>
      </c>
      <c r="J1738" s="125" t="s">
        <v>2</v>
      </c>
      <c r="K1738" s="128" t="s">
        <v>149</v>
      </c>
      <c r="L1738" s="76">
        <f>IFERROR(VLOOKUP(F1738,tblAssignWeightsWithDifficultLv[#All],2,FALSE),"")</f>
        <v>6</v>
      </c>
    </row>
    <row r="1739" spans="1:12" x14ac:dyDescent="0.35">
      <c r="A1739" s="122">
        <v>45487.009571759256</v>
      </c>
      <c r="B1739" s="123" t="s">
        <v>150</v>
      </c>
      <c r="C1739" s="124" t="s">
        <v>12</v>
      </c>
      <c r="D1739" s="125">
        <v>286</v>
      </c>
      <c r="E1739" s="123" t="s">
        <v>78</v>
      </c>
      <c r="F1739" s="125" t="s">
        <v>53</v>
      </c>
      <c r="G1739" s="126" t="s">
        <v>1</v>
      </c>
      <c r="H1739" s="73" t="str">
        <f>IF(G1739="","NA",IF(G1739=J1739,"Correct","Incorrect"))</f>
        <v>Incorrect</v>
      </c>
      <c r="I1739" s="127">
        <v>2.2106481481481482E-3</v>
      </c>
      <c r="J1739" s="125" t="s">
        <v>4</v>
      </c>
      <c r="K1739" s="128"/>
      <c r="L1739" s="76">
        <f>IFERROR(VLOOKUP(F1739,tblAssignWeightsWithDifficultLv[#All],2,FALSE),"")</f>
        <v>6</v>
      </c>
    </row>
    <row r="1740" spans="1:12" x14ac:dyDescent="0.35">
      <c r="A1740" s="122">
        <v>45487.010659722226</v>
      </c>
      <c r="B1740" s="123" t="s">
        <v>150</v>
      </c>
      <c r="C1740" s="124" t="s">
        <v>12</v>
      </c>
      <c r="D1740" s="125">
        <v>287</v>
      </c>
      <c r="E1740" s="123" t="s">
        <v>78</v>
      </c>
      <c r="F1740" s="125" t="s">
        <v>53</v>
      </c>
      <c r="G1740" s="126" t="s">
        <v>0</v>
      </c>
      <c r="H1740" s="73" t="str">
        <f>IF(G1740="","NA",IF(G1740=J1740,"Correct","Incorrect"))</f>
        <v>Incorrect</v>
      </c>
      <c r="I1740" s="127">
        <v>1.0879629629629629E-3</v>
      </c>
      <c r="J1740" s="125" t="s">
        <v>4</v>
      </c>
      <c r="K1740" s="128"/>
      <c r="L1740" s="76">
        <f>IFERROR(VLOOKUP(F1740,tblAssignWeightsWithDifficultLv[#All],2,FALSE),"")</f>
        <v>6</v>
      </c>
    </row>
    <row r="1741" spans="1:12" x14ac:dyDescent="0.35">
      <c r="A1741" s="122">
        <v>45487.012430555558</v>
      </c>
      <c r="B1741" s="123" t="s">
        <v>150</v>
      </c>
      <c r="C1741" s="124" t="s">
        <v>12</v>
      </c>
      <c r="D1741" s="125">
        <v>288</v>
      </c>
      <c r="E1741" s="123" t="s">
        <v>73</v>
      </c>
      <c r="F1741" s="125" t="s">
        <v>53</v>
      </c>
      <c r="G1741" s="126" t="s">
        <v>4</v>
      </c>
      <c r="H1741" s="73" t="str">
        <f>IF(G1741="","NA",IF(G1741=J1741,"Correct","Incorrect"))</f>
        <v>Incorrect</v>
      </c>
      <c r="I1741" s="127">
        <v>1.6666666666666668E-3</v>
      </c>
      <c r="J1741" s="125" t="s">
        <v>0</v>
      </c>
      <c r="K1741" s="128"/>
      <c r="L1741" s="76">
        <f>IFERROR(VLOOKUP(F1741,tblAssignWeightsWithDifficultLv[#All],2,FALSE),"")</f>
        <v>6</v>
      </c>
    </row>
    <row r="1742" spans="1:12" x14ac:dyDescent="0.35">
      <c r="A1742" s="122">
        <v>45487.014490740738</v>
      </c>
      <c r="B1742" s="123" t="s">
        <v>150</v>
      </c>
      <c r="C1742" s="124" t="s">
        <v>12</v>
      </c>
      <c r="D1742" s="125">
        <v>289</v>
      </c>
      <c r="E1742" s="123" t="s">
        <v>80</v>
      </c>
      <c r="F1742" s="125" t="s">
        <v>53</v>
      </c>
      <c r="G1742" s="126" t="s">
        <v>3</v>
      </c>
      <c r="H1742" s="73" t="str">
        <f>IF(G1742="","NA",IF(G1742=J1742,"Correct","Incorrect"))</f>
        <v>Correct</v>
      </c>
      <c r="I1742" s="127">
        <v>2.0601851851851853E-3</v>
      </c>
      <c r="J1742" s="125" t="s">
        <v>3</v>
      </c>
      <c r="K1742" s="128"/>
      <c r="L1742" s="76">
        <f>IFERROR(VLOOKUP(F1742,tblAssignWeightsWithDifficultLv[#All],2,FALSE),"")</f>
        <v>6</v>
      </c>
    </row>
    <row r="1743" spans="1:12" x14ac:dyDescent="0.35">
      <c r="A1743" s="122">
        <v>45487.015763888892</v>
      </c>
      <c r="B1743" s="123" t="s">
        <v>150</v>
      </c>
      <c r="C1743" s="124" t="s">
        <v>12</v>
      </c>
      <c r="D1743" s="125">
        <v>290</v>
      </c>
      <c r="E1743" s="123" t="s">
        <v>46</v>
      </c>
      <c r="F1743" s="125" t="s">
        <v>53</v>
      </c>
      <c r="G1743" s="126" t="s">
        <v>4</v>
      </c>
      <c r="H1743" s="73" t="str">
        <f>IF(G1743="","NA",IF(G1743=J1743,"Correct","Incorrect"))</f>
        <v>Correct</v>
      </c>
      <c r="I1743" s="127">
        <v>1.2847222222222223E-3</v>
      </c>
      <c r="J1743" s="125" t="s">
        <v>4</v>
      </c>
      <c r="K1743" s="128"/>
      <c r="L1743" s="76">
        <f>IFERROR(VLOOKUP(F1743,tblAssignWeightsWithDifficultLv[#All],2,FALSE),"")</f>
        <v>6</v>
      </c>
    </row>
    <row r="1744" spans="1:12" x14ac:dyDescent="0.35">
      <c r="A1744" s="122">
        <v>45487.019074074073</v>
      </c>
      <c r="B1744" s="123" t="s">
        <v>150</v>
      </c>
      <c r="C1744" s="124" t="s">
        <v>12</v>
      </c>
      <c r="D1744" s="125">
        <v>291</v>
      </c>
      <c r="E1744" s="123" t="s">
        <v>44</v>
      </c>
      <c r="F1744" s="125" t="s">
        <v>53</v>
      </c>
      <c r="G1744" s="126" t="s">
        <v>4</v>
      </c>
      <c r="H1744" s="73" t="str">
        <f>IF(G1744="","NA",IF(G1744=J1744,"Correct","Incorrect"))</f>
        <v>Correct</v>
      </c>
      <c r="I1744" s="127">
        <v>6.9444444444444447E-4</v>
      </c>
      <c r="J1744" s="125" t="s">
        <v>4</v>
      </c>
      <c r="K1744" s="128"/>
      <c r="L1744" s="76">
        <f>IFERROR(VLOOKUP(F1744,tblAssignWeightsWithDifficultLv[#All],2,FALSE),"")</f>
        <v>6</v>
      </c>
    </row>
    <row r="1745" spans="1:12" x14ac:dyDescent="0.35">
      <c r="A1745" s="122">
        <v>45487.020578703705</v>
      </c>
      <c r="B1745" s="123" t="s">
        <v>150</v>
      </c>
      <c r="C1745" s="124" t="s">
        <v>12</v>
      </c>
      <c r="D1745" s="125">
        <v>292</v>
      </c>
      <c r="E1745" s="123" t="s">
        <v>73</v>
      </c>
      <c r="F1745" s="125" t="s">
        <v>53</v>
      </c>
      <c r="G1745" s="126" t="s">
        <v>1</v>
      </c>
      <c r="H1745" s="73" t="str">
        <f>IF(G1745="","NA",IF(G1745=J1745,"Correct","Incorrect"))</f>
        <v>Correct</v>
      </c>
      <c r="I1745" s="127">
        <v>1.5046296296296296E-3</v>
      </c>
      <c r="J1745" s="125" t="s">
        <v>1</v>
      </c>
      <c r="K1745" s="128"/>
      <c r="L1745" s="76">
        <f>IFERROR(VLOOKUP(F1745,tblAssignWeightsWithDifficultLv[#All],2,FALSE),"")</f>
        <v>6</v>
      </c>
    </row>
    <row r="1746" spans="1:12" x14ac:dyDescent="0.35">
      <c r="A1746" s="122">
        <v>45487.022789351853</v>
      </c>
      <c r="B1746" s="123" t="s">
        <v>150</v>
      </c>
      <c r="C1746" s="124" t="s">
        <v>12</v>
      </c>
      <c r="D1746" s="125">
        <v>293</v>
      </c>
      <c r="E1746" s="123" t="s">
        <v>73</v>
      </c>
      <c r="F1746" s="125" t="s">
        <v>53</v>
      </c>
      <c r="G1746" s="126" t="s">
        <v>4</v>
      </c>
      <c r="H1746" s="73" t="str">
        <f>IF(G1746="","NA",IF(G1746=J1746,"Correct","Incorrect"))</f>
        <v>Correct</v>
      </c>
      <c r="I1746" s="127">
        <v>1.5856481481481481E-3</v>
      </c>
      <c r="J1746" s="125" t="s">
        <v>4</v>
      </c>
      <c r="K1746" s="128"/>
      <c r="L1746" s="76">
        <f>IFERROR(VLOOKUP(F1746,tblAssignWeightsWithDifficultLv[#All],2,FALSE),"")</f>
        <v>6</v>
      </c>
    </row>
    <row r="1747" spans="1:12" x14ac:dyDescent="0.35">
      <c r="A1747" s="122">
        <v>45487.023368055554</v>
      </c>
      <c r="B1747" s="123" t="s">
        <v>150</v>
      </c>
      <c r="C1747" s="124" t="s">
        <v>12</v>
      </c>
      <c r="D1747" s="125">
        <v>294</v>
      </c>
      <c r="E1747" s="123" t="s">
        <v>79</v>
      </c>
      <c r="F1747" s="125" t="s">
        <v>53</v>
      </c>
      <c r="G1747" s="126" t="s">
        <v>1</v>
      </c>
      <c r="H1747" s="73" t="str">
        <f>IF(G1747="","NA",IF(G1747=J1747,"Correct","Incorrect"))</f>
        <v>Incorrect</v>
      </c>
      <c r="I1747" s="127">
        <v>5.7870370370370367E-4</v>
      </c>
      <c r="J1747" s="125" t="s">
        <v>4</v>
      </c>
      <c r="K1747" s="128"/>
      <c r="L1747" s="76">
        <f>IFERROR(VLOOKUP(F1747,tblAssignWeightsWithDifficultLv[#All],2,FALSE),"")</f>
        <v>6</v>
      </c>
    </row>
    <row r="1748" spans="1:12" x14ac:dyDescent="0.35">
      <c r="A1748" s="122">
        <v>45487.024988425925</v>
      </c>
      <c r="B1748" s="123" t="s">
        <v>150</v>
      </c>
      <c r="C1748" s="124" t="s">
        <v>12</v>
      </c>
      <c r="D1748" s="125">
        <v>295</v>
      </c>
      <c r="E1748" s="123" t="s">
        <v>73</v>
      </c>
      <c r="F1748" s="125" t="s">
        <v>53</v>
      </c>
      <c r="G1748" s="126" t="s">
        <v>4</v>
      </c>
      <c r="H1748" s="73" t="str">
        <f>IF(G1748="","NA",IF(G1748=J1748,"Correct","Incorrect"))</f>
        <v>Incorrect</v>
      </c>
      <c r="I1748" s="127">
        <v>1.3310185185185185E-3</v>
      </c>
      <c r="J1748" s="125" t="s">
        <v>3</v>
      </c>
      <c r="K1748" s="128"/>
      <c r="L1748" s="76">
        <f>IFERROR(VLOOKUP(F1748,tblAssignWeightsWithDifficultLv[#All],2,FALSE),"")</f>
        <v>6</v>
      </c>
    </row>
    <row r="1749" spans="1:12" x14ac:dyDescent="0.35">
      <c r="A1749" s="122">
        <v>45487.025706018518</v>
      </c>
      <c r="B1749" s="123" t="s">
        <v>150</v>
      </c>
      <c r="C1749" s="124" t="s">
        <v>12</v>
      </c>
      <c r="D1749" s="125">
        <v>296</v>
      </c>
      <c r="E1749" s="123" t="s">
        <v>47</v>
      </c>
      <c r="F1749" s="125" t="s">
        <v>53</v>
      </c>
      <c r="G1749" s="126" t="s">
        <v>4</v>
      </c>
      <c r="H1749" s="73" t="str">
        <f>IF(G1749="","NA",IF(G1749=J1749,"Correct","Incorrect"))</f>
        <v>Correct</v>
      </c>
      <c r="I1749" s="127">
        <v>7.0601851851851847E-4</v>
      </c>
      <c r="J1749" s="125" t="s">
        <v>4</v>
      </c>
      <c r="K1749" s="128"/>
      <c r="L1749" s="76">
        <f>IFERROR(VLOOKUP(F1749,tblAssignWeightsWithDifficultLv[#All],2,FALSE),"")</f>
        <v>6</v>
      </c>
    </row>
    <row r="1750" spans="1:12" x14ac:dyDescent="0.35">
      <c r="A1750" s="122">
        <v>45487.027071759258</v>
      </c>
      <c r="B1750" s="123" t="s">
        <v>150</v>
      </c>
      <c r="C1750" s="124" t="s">
        <v>12</v>
      </c>
      <c r="D1750" s="125">
        <v>297</v>
      </c>
      <c r="E1750" s="123" t="s">
        <v>47</v>
      </c>
      <c r="F1750" s="125" t="s">
        <v>53</v>
      </c>
      <c r="G1750" s="126" t="s">
        <v>0</v>
      </c>
      <c r="H1750" s="73" t="str">
        <f>IF(G1750="","NA",IF(G1750=J1750,"Correct","Incorrect"))</f>
        <v>Correct</v>
      </c>
      <c r="I1750" s="127">
        <v>1.3657407407407407E-3</v>
      </c>
      <c r="J1750" s="125" t="s">
        <v>0</v>
      </c>
      <c r="K1750" s="128"/>
      <c r="L1750" s="76">
        <f>IFERROR(VLOOKUP(F1750,tblAssignWeightsWithDifficultLv[#All],2,FALSE),"")</f>
        <v>6</v>
      </c>
    </row>
    <row r="1751" spans="1:12" x14ac:dyDescent="0.35">
      <c r="A1751" s="122">
        <v>45487.02820601852</v>
      </c>
      <c r="B1751" s="123" t="s">
        <v>150</v>
      </c>
      <c r="C1751" s="124" t="s">
        <v>12</v>
      </c>
      <c r="D1751" s="125">
        <v>298</v>
      </c>
      <c r="E1751" s="123" t="s">
        <v>63</v>
      </c>
      <c r="F1751" s="125" t="s">
        <v>53</v>
      </c>
      <c r="G1751" s="126" t="s">
        <v>4</v>
      </c>
      <c r="H1751" s="73" t="str">
        <f>IF(G1751="","NA",IF(G1751=J1751,"Correct","Incorrect"))</f>
        <v>Correct</v>
      </c>
      <c r="I1751" s="127">
        <v>1.1342592592592593E-3</v>
      </c>
      <c r="J1751" s="125" t="s">
        <v>4</v>
      </c>
      <c r="K1751" s="128"/>
      <c r="L1751" s="76">
        <f>IFERROR(VLOOKUP(F1751,tblAssignWeightsWithDifficultLv[#All],2,FALSE),"")</f>
        <v>6</v>
      </c>
    </row>
    <row r="1752" spans="1:12" x14ac:dyDescent="0.35">
      <c r="A1752" s="122">
        <v>45487.029374999998</v>
      </c>
      <c r="B1752" s="123" t="s">
        <v>150</v>
      </c>
      <c r="C1752" s="124" t="s">
        <v>12</v>
      </c>
      <c r="D1752" s="125">
        <v>299</v>
      </c>
      <c r="E1752" s="123" t="s">
        <v>46</v>
      </c>
      <c r="F1752" s="125" t="s">
        <v>53</v>
      </c>
      <c r="G1752" s="126" t="s">
        <v>1</v>
      </c>
      <c r="H1752" s="73" t="str">
        <f>IF(G1752="","NA",IF(G1752=J1752,"Correct","Incorrect"))</f>
        <v>Correct</v>
      </c>
      <c r="I1752" s="127">
        <v>1.1689814814814816E-3</v>
      </c>
      <c r="J1752" s="125" t="s">
        <v>1</v>
      </c>
      <c r="K1752" s="128"/>
      <c r="L1752" s="76">
        <f>IFERROR(VLOOKUP(F1752,tblAssignWeightsWithDifficultLv[#All],2,FALSE),"")</f>
        <v>6</v>
      </c>
    </row>
    <row r="1753" spans="1:12" x14ac:dyDescent="0.35">
      <c r="A1753" s="122">
        <v>45487.030370370368</v>
      </c>
      <c r="B1753" s="123" t="s">
        <v>150</v>
      </c>
      <c r="C1753" s="124" t="s">
        <v>12</v>
      </c>
      <c r="D1753" s="125">
        <v>300</v>
      </c>
      <c r="E1753" s="123" t="s">
        <v>65</v>
      </c>
      <c r="F1753" s="125" t="s">
        <v>53</v>
      </c>
      <c r="G1753" s="126" t="s">
        <v>3</v>
      </c>
      <c r="H1753" s="73" t="str">
        <f>IF(G1753="","NA",IF(G1753=J1753,"Correct","Incorrect"))</f>
        <v>Incorrect</v>
      </c>
      <c r="I1753" s="127">
        <v>9.9537037037037042E-4</v>
      </c>
      <c r="J1753" s="125" t="s">
        <v>1</v>
      </c>
      <c r="K1753" s="128"/>
      <c r="L1753" s="76">
        <f>IFERROR(VLOOKUP(F1753,tblAssignWeightsWithDifficultLv[#All],2,FALSE),"")</f>
        <v>6</v>
      </c>
    </row>
    <row r="1754" spans="1:12" x14ac:dyDescent="0.35">
      <c r="A1754" s="122">
        <v>45487.654849537037</v>
      </c>
      <c r="B1754" s="123" t="s">
        <v>150</v>
      </c>
      <c r="C1754" s="124" t="s">
        <v>11</v>
      </c>
      <c r="D1754" s="125">
        <v>126</v>
      </c>
      <c r="E1754" s="123" t="s">
        <v>45</v>
      </c>
      <c r="F1754" s="125" t="s">
        <v>52</v>
      </c>
      <c r="G1754" s="126" t="s">
        <v>1</v>
      </c>
      <c r="H1754" s="73" t="str">
        <f>IF(G1754="","NA",IF(G1754=J1754,"Correct","Incorrect"))</f>
        <v>Correct</v>
      </c>
      <c r="I1754" s="127">
        <v>1.2731481481481483E-3</v>
      </c>
      <c r="J1754" s="125" t="s">
        <v>1</v>
      </c>
      <c r="K1754" s="128"/>
      <c r="L1754" s="76">
        <f>IFERROR(VLOOKUP(F1754,tblAssignWeightsWithDifficultLv[#All],2,FALSE),"")</f>
        <v>4</v>
      </c>
    </row>
    <row r="1755" spans="1:12" x14ac:dyDescent="0.35">
      <c r="A1755" s="122">
        <v>45487.655347222222</v>
      </c>
      <c r="B1755" s="123" t="s">
        <v>150</v>
      </c>
      <c r="C1755" s="124" t="s">
        <v>11</v>
      </c>
      <c r="D1755" s="125">
        <v>127</v>
      </c>
      <c r="E1755" s="123" t="s">
        <v>61</v>
      </c>
      <c r="F1755" s="125" t="s">
        <v>52</v>
      </c>
      <c r="G1755" s="126" t="s">
        <v>0</v>
      </c>
      <c r="H1755" s="73" t="str">
        <f>IF(G1755="","NA",IF(G1755=J1755,"Correct","Incorrect"))</f>
        <v>Correct</v>
      </c>
      <c r="I1755" s="127">
        <v>4.9768518518518521E-4</v>
      </c>
      <c r="J1755" s="125" t="s">
        <v>0</v>
      </c>
      <c r="K1755" s="128"/>
      <c r="L1755" s="76">
        <f>IFERROR(VLOOKUP(F1755,tblAssignWeightsWithDifficultLv[#All],2,FALSE),"")</f>
        <v>4</v>
      </c>
    </row>
    <row r="1756" spans="1:12" x14ac:dyDescent="0.35">
      <c r="A1756" s="122">
        <v>45487.658113425925</v>
      </c>
      <c r="B1756" s="123" t="s">
        <v>150</v>
      </c>
      <c r="C1756" s="124" t="s">
        <v>11</v>
      </c>
      <c r="D1756" s="125">
        <v>128</v>
      </c>
      <c r="E1756" s="123" t="s">
        <v>74</v>
      </c>
      <c r="F1756" s="125" t="s">
        <v>52</v>
      </c>
      <c r="G1756" s="126" t="s">
        <v>1</v>
      </c>
      <c r="H1756" s="73" t="str">
        <f>IF(G1756="","NA",IF(G1756=J1756,"Correct","Incorrect"))</f>
        <v>Correct</v>
      </c>
      <c r="I1756" s="127">
        <v>1.4699074074074074E-3</v>
      </c>
      <c r="J1756" s="125" t="s">
        <v>1</v>
      </c>
      <c r="K1756" s="128"/>
      <c r="L1756" s="76">
        <f>IFERROR(VLOOKUP(F1756,tblAssignWeightsWithDifficultLv[#All],2,FALSE),"")</f>
        <v>4</v>
      </c>
    </row>
    <row r="1757" spans="1:12" x14ac:dyDescent="0.35">
      <c r="A1757" s="122">
        <v>45487.659224537034</v>
      </c>
      <c r="B1757" s="123" t="s">
        <v>150</v>
      </c>
      <c r="C1757" s="124" t="s">
        <v>11</v>
      </c>
      <c r="D1757" s="125">
        <v>129</v>
      </c>
      <c r="E1757" s="123" t="s">
        <v>78</v>
      </c>
      <c r="F1757" s="125" t="s">
        <v>52</v>
      </c>
      <c r="G1757" s="126" t="s">
        <v>2</v>
      </c>
      <c r="H1757" s="73" t="str">
        <f>IF(G1757="","NA",IF(G1757=J1757,"Correct","Incorrect"))</f>
        <v>Correct</v>
      </c>
      <c r="I1757" s="127">
        <v>1.1111111111111111E-3</v>
      </c>
      <c r="J1757" s="125" t="s">
        <v>2</v>
      </c>
      <c r="K1757" s="128"/>
      <c r="L1757" s="76">
        <f>IFERROR(VLOOKUP(F1757,tblAssignWeightsWithDifficultLv[#All],2,FALSE),"")</f>
        <v>4</v>
      </c>
    </row>
    <row r="1758" spans="1:12" x14ac:dyDescent="0.35">
      <c r="A1758" s="122">
        <v>45487.661412037036</v>
      </c>
      <c r="B1758" s="123" t="s">
        <v>150</v>
      </c>
      <c r="C1758" s="124" t="s">
        <v>11</v>
      </c>
      <c r="D1758" s="125">
        <v>130</v>
      </c>
      <c r="E1758" s="123" t="s">
        <v>44</v>
      </c>
      <c r="F1758" s="125" t="s">
        <v>52</v>
      </c>
      <c r="G1758" s="126" t="s">
        <v>1</v>
      </c>
      <c r="H1758" s="73" t="str">
        <f>IF(G1758="","NA",IF(G1758=J1758,"Correct","Incorrect"))</f>
        <v>Correct</v>
      </c>
      <c r="I1758" s="127">
        <v>2.1875000000000002E-3</v>
      </c>
      <c r="J1758" s="125" t="s">
        <v>1</v>
      </c>
      <c r="K1758" s="128" t="s">
        <v>149</v>
      </c>
      <c r="L1758" s="76">
        <f>IFERROR(VLOOKUP(F1758,tblAssignWeightsWithDifficultLv[#All],2,FALSE),"")</f>
        <v>4</v>
      </c>
    </row>
    <row r="1759" spans="1:12" x14ac:dyDescent="0.35">
      <c r="A1759" s="122">
        <v>45487.66479166667</v>
      </c>
      <c r="B1759" s="123" t="s">
        <v>150</v>
      </c>
      <c r="C1759" s="124" t="s">
        <v>11</v>
      </c>
      <c r="D1759" s="125">
        <v>131</v>
      </c>
      <c r="E1759" s="123" t="s">
        <v>61</v>
      </c>
      <c r="F1759" s="125" t="s">
        <v>52</v>
      </c>
      <c r="G1759" s="126" t="s">
        <v>2</v>
      </c>
      <c r="H1759" s="73" t="str">
        <f>IF(G1759="","NA",IF(G1759=J1759,"Correct","Incorrect"))</f>
        <v>Correct</v>
      </c>
      <c r="I1759" s="127">
        <v>7.7546296296296293E-4</v>
      </c>
      <c r="J1759" s="125" t="s">
        <v>2</v>
      </c>
      <c r="K1759" s="128"/>
      <c r="L1759" s="76">
        <f>IFERROR(VLOOKUP(F1759,tblAssignWeightsWithDifficultLv[#All],2,FALSE),"")</f>
        <v>4</v>
      </c>
    </row>
    <row r="1760" spans="1:12" x14ac:dyDescent="0.35">
      <c r="A1760" s="122">
        <v>45487.666134259256</v>
      </c>
      <c r="B1760" s="123" t="s">
        <v>150</v>
      </c>
      <c r="C1760" s="124" t="s">
        <v>11</v>
      </c>
      <c r="D1760" s="125">
        <v>132</v>
      </c>
      <c r="E1760" s="123" t="s">
        <v>74</v>
      </c>
      <c r="F1760" s="125" t="s">
        <v>52</v>
      </c>
      <c r="G1760" s="126" t="s">
        <v>3</v>
      </c>
      <c r="H1760" s="73" t="str">
        <f>IF(G1760="","NA",IF(G1760=J1760,"Correct","Incorrect"))</f>
        <v>Incorrect</v>
      </c>
      <c r="I1760" s="127">
        <v>1.3425925925925925E-3</v>
      </c>
      <c r="J1760" s="125" t="s">
        <v>1</v>
      </c>
      <c r="K1760" s="128"/>
      <c r="L1760" s="76">
        <f>IFERROR(VLOOKUP(F1760,tblAssignWeightsWithDifficultLv[#All],2,FALSE),"")</f>
        <v>4</v>
      </c>
    </row>
    <row r="1761" spans="1:12" x14ac:dyDescent="0.35">
      <c r="A1761" s="122">
        <v>45487.666759259257</v>
      </c>
      <c r="B1761" s="123" t="s">
        <v>150</v>
      </c>
      <c r="C1761" s="124" t="s">
        <v>11</v>
      </c>
      <c r="D1761" s="125">
        <v>133</v>
      </c>
      <c r="E1761" s="123" t="s">
        <v>78</v>
      </c>
      <c r="F1761" s="125" t="s">
        <v>53</v>
      </c>
      <c r="G1761" s="126" t="s">
        <v>2</v>
      </c>
      <c r="H1761" s="73" t="str">
        <f>IF(G1761="","NA",IF(G1761=J1761,"Correct","Incorrect"))</f>
        <v>Correct</v>
      </c>
      <c r="I1761" s="127">
        <v>6.2500000000000001E-4</v>
      </c>
      <c r="J1761" s="125" t="s">
        <v>2</v>
      </c>
      <c r="K1761" s="128"/>
      <c r="L1761" s="76">
        <f>IFERROR(VLOOKUP(F1761,tblAssignWeightsWithDifficultLv[#All],2,FALSE),"")</f>
        <v>6</v>
      </c>
    </row>
    <row r="1762" spans="1:12" x14ac:dyDescent="0.35">
      <c r="A1762" s="122">
        <v>45487.668483796297</v>
      </c>
      <c r="B1762" s="123" t="s">
        <v>150</v>
      </c>
      <c r="C1762" s="124" t="s">
        <v>11</v>
      </c>
      <c r="D1762" s="125">
        <v>134</v>
      </c>
      <c r="E1762" s="123" t="s">
        <v>45</v>
      </c>
      <c r="F1762" s="125" t="s">
        <v>53</v>
      </c>
      <c r="G1762" s="126" t="s">
        <v>1</v>
      </c>
      <c r="H1762" s="73" t="str">
        <f>IF(G1762="","NA",IF(G1762=J1762,"Correct","Incorrect"))</f>
        <v>Correct</v>
      </c>
      <c r="I1762" s="127">
        <v>1.724537037037037E-3</v>
      </c>
      <c r="J1762" s="125" t="s">
        <v>1</v>
      </c>
      <c r="K1762" s="128" t="s">
        <v>293</v>
      </c>
      <c r="L1762" s="76">
        <f>IFERROR(VLOOKUP(F1762,tblAssignWeightsWithDifficultLv[#All],2,FALSE),"")</f>
        <v>6</v>
      </c>
    </row>
    <row r="1763" spans="1:12" x14ac:dyDescent="0.35">
      <c r="A1763" s="122">
        <v>45487.675335648149</v>
      </c>
      <c r="B1763" s="123" t="s">
        <v>150</v>
      </c>
      <c r="C1763" s="124" t="s">
        <v>11</v>
      </c>
      <c r="D1763" s="125">
        <v>135</v>
      </c>
      <c r="E1763" s="123" t="s">
        <v>61</v>
      </c>
      <c r="F1763" s="125" t="s">
        <v>53</v>
      </c>
      <c r="G1763" s="126" t="s">
        <v>0</v>
      </c>
      <c r="H1763" s="73" t="str">
        <f>IF(G1763="","NA",IF(G1763=J1763,"Correct","Incorrect"))</f>
        <v>Correct</v>
      </c>
      <c r="I1763" s="127">
        <v>3.1018518518518517E-3</v>
      </c>
      <c r="J1763" s="125" t="s">
        <v>0</v>
      </c>
      <c r="K1763" s="128" t="s">
        <v>149</v>
      </c>
      <c r="L1763" s="76">
        <f>IFERROR(VLOOKUP(F1763,tblAssignWeightsWithDifficultLv[#All],2,FALSE),"")</f>
        <v>6</v>
      </c>
    </row>
    <row r="1764" spans="1:12" x14ac:dyDescent="0.35">
      <c r="A1764" s="122">
        <v>45487.678148148145</v>
      </c>
      <c r="B1764" s="123" t="s">
        <v>150</v>
      </c>
      <c r="C1764" s="124" t="s">
        <v>11</v>
      </c>
      <c r="D1764" s="125">
        <v>136</v>
      </c>
      <c r="E1764" s="123" t="s">
        <v>47</v>
      </c>
      <c r="F1764" s="125" t="s">
        <v>53</v>
      </c>
      <c r="G1764" s="126" t="s">
        <v>0</v>
      </c>
      <c r="H1764" s="73" t="str">
        <f>IF(G1764="","NA",IF(G1764=J1764,"Correct","Incorrect"))</f>
        <v>Correct</v>
      </c>
      <c r="I1764" s="127">
        <v>1.4236111111111112E-3</v>
      </c>
      <c r="J1764" s="125" t="s">
        <v>0</v>
      </c>
      <c r="K1764" s="128"/>
      <c r="L1764" s="76">
        <f>IFERROR(VLOOKUP(F1764,tblAssignWeightsWithDifficultLv[#All],2,FALSE),"")</f>
        <v>6</v>
      </c>
    </row>
    <row r="1765" spans="1:12" x14ac:dyDescent="0.35">
      <c r="A1765" s="122">
        <v>45487.679212962961</v>
      </c>
      <c r="B1765" s="123" t="s">
        <v>150</v>
      </c>
      <c r="C1765" s="124" t="s">
        <v>11</v>
      </c>
      <c r="D1765" s="125">
        <v>137</v>
      </c>
      <c r="E1765" s="123" t="s">
        <v>78</v>
      </c>
      <c r="F1765" s="125" t="s">
        <v>53</v>
      </c>
      <c r="G1765" s="126" t="s">
        <v>1</v>
      </c>
      <c r="H1765" s="73" t="str">
        <f>IF(G1765="","NA",IF(G1765=J1765,"Correct","Incorrect"))</f>
        <v>Correct</v>
      </c>
      <c r="I1765" s="127">
        <v>1.0648148148148149E-3</v>
      </c>
      <c r="J1765" s="125" t="s">
        <v>1</v>
      </c>
      <c r="K1765" s="128"/>
      <c r="L1765" s="76">
        <f>IFERROR(VLOOKUP(F1765,tblAssignWeightsWithDifficultLv[#All],2,FALSE),"")</f>
        <v>6</v>
      </c>
    </row>
    <row r="1766" spans="1:12" x14ac:dyDescent="0.35">
      <c r="A1766" s="122">
        <v>45487.680625000001</v>
      </c>
      <c r="B1766" s="123" t="s">
        <v>150</v>
      </c>
      <c r="C1766" s="124" t="s">
        <v>11</v>
      </c>
      <c r="D1766" s="125">
        <v>138</v>
      </c>
      <c r="E1766" s="123" t="s">
        <v>78</v>
      </c>
      <c r="F1766" s="125" t="s">
        <v>53</v>
      </c>
      <c r="G1766" s="126" t="s">
        <v>4</v>
      </c>
      <c r="H1766" s="73" t="str">
        <f>IF(G1766="","NA",IF(G1766=J1766,"Correct","Incorrect"))</f>
        <v>Correct</v>
      </c>
      <c r="I1766" s="127">
        <v>1.4120370370370369E-3</v>
      </c>
      <c r="J1766" s="125" t="s">
        <v>4</v>
      </c>
      <c r="K1766" s="128"/>
      <c r="L1766" s="76">
        <f>IFERROR(VLOOKUP(F1766,tblAssignWeightsWithDifficultLv[#All],2,FALSE),"")</f>
        <v>6</v>
      </c>
    </row>
    <row r="1767" spans="1:12" x14ac:dyDescent="0.35">
      <c r="A1767" s="122">
        <v>45487.681296296294</v>
      </c>
      <c r="B1767" s="123" t="s">
        <v>150</v>
      </c>
      <c r="C1767" s="124" t="s">
        <v>11</v>
      </c>
      <c r="D1767" s="125">
        <v>139</v>
      </c>
      <c r="E1767" s="123" t="s">
        <v>45</v>
      </c>
      <c r="F1767" s="125" t="s">
        <v>53</v>
      </c>
      <c r="G1767" s="126" t="s">
        <v>2</v>
      </c>
      <c r="H1767" s="73" t="str">
        <f>IF(G1767="","NA",IF(G1767=J1767,"Correct","Incorrect"))</f>
        <v>Correct</v>
      </c>
      <c r="I1767" s="127">
        <v>6.8287037037037036E-4</v>
      </c>
      <c r="J1767" s="125" t="s">
        <v>2</v>
      </c>
      <c r="K1767" s="128"/>
      <c r="L1767" s="76">
        <f>IFERROR(VLOOKUP(F1767,tblAssignWeightsWithDifficultLv[#All],2,FALSE),"")</f>
        <v>6</v>
      </c>
    </row>
    <row r="1768" spans="1:12" x14ac:dyDescent="0.35">
      <c r="A1768" s="122">
        <v>45487.683715277781</v>
      </c>
      <c r="B1768" s="123" t="s">
        <v>150</v>
      </c>
      <c r="C1768" s="124" t="s">
        <v>11</v>
      </c>
      <c r="D1768" s="125">
        <v>140</v>
      </c>
      <c r="E1768" s="123" t="s">
        <v>45</v>
      </c>
      <c r="F1768" s="125" t="s">
        <v>53</v>
      </c>
      <c r="G1768" s="126" t="s">
        <v>2</v>
      </c>
      <c r="H1768" s="73" t="str">
        <f>IF(G1768="","NA",IF(G1768=J1768,"Correct","Incorrect"))</f>
        <v>Correct</v>
      </c>
      <c r="I1768" s="127">
        <v>2.4189814814814816E-3</v>
      </c>
      <c r="J1768" s="125" t="s">
        <v>2</v>
      </c>
      <c r="K1768" s="128" t="s">
        <v>294</v>
      </c>
      <c r="L1768" s="76">
        <f>IFERROR(VLOOKUP(F1768,tblAssignWeightsWithDifficultLv[#All],2,FALSE),"")</f>
        <v>6</v>
      </c>
    </row>
    <row r="1769" spans="1:12" x14ac:dyDescent="0.35">
      <c r="A1769" s="122">
        <v>45487.686249999999</v>
      </c>
      <c r="B1769" s="123" t="s">
        <v>150</v>
      </c>
      <c r="C1769" s="124" t="s">
        <v>11</v>
      </c>
      <c r="D1769" s="125">
        <v>141</v>
      </c>
      <c r="E1769" s="123" t="s">
        <v>73</v>
      </c>
      <c r="F1769" s="125" t="s">
        <v>53</v>
      </c>
      <c r="G1769" s="126" t="s">
        <v>1</v>
      </c>
      <c r="H1769" s="73" t="str">
        <f>IF(G1769="","NA",IF(G1769=J1769,"Correct","Incorrect"))</f>
        <v>Correct</v>
      </c>
      <c r="I1769" s="127">
        <v>1.2731481481481483E-3</v>
      </c>
      <c r="J1769" s="125" t="s">
        <v>1</v>
      </c>
      <c r="K1769" s="128"/>
      <c r="L1769" s="76">
        <f>IFERROR(VLOOKUP(F1769,tblAssignWeightsWithDifficultLv[#All],2,FALSE),"")</f>
        <v>6</v>
      </c>
    </row>
    <row r="1770" spans="1:12" x14ac:dyDescent="0.35">
      <c r="A1770" s="122">
        <v>45487.687465277777</v>
      </c>
      <c r="B1770" s="123" t="s">
        <v>150</v>
      </c>
      <c r="C1770" s="124" t="s">
        <v>11</v>
      </c>
      <c r="D1770" s="125">
        <v>142</v>
      </c>
      <c r="E1770" s="123" t="s">
        <v>65</v>
      </c>
      <c r="F1770" s="125" t="s">
        <v>53</v>
      </c>
      <c r="G1770" s="126" t="s">
        <v>0</v>
      </c>
      <c r="H1770" s="73" t="str">
        <f>IF(G1770="","NA",IF(G1770=J1770,"Correct","Incorrect"))</f>
        <v>Correct</v>
      </c>
      <c r="I1770" s="127">
        <v>1.2152777777777778E-3</v>
      </c>
      <c r="J1770" s="125" t="s">
        <v>0</v>
      </c>
      <c r="K1770" s="128"/>
      <c r="L1770" s="76">
        <f>IFERROR(VLOOKUP(F1770,tblAssignWeightsWithDifficultLv[#All],2,FALSE),"")</f>
        <v>6</v>
      </c>
    </row>
    <row r="1771" spans="1:12" x14ac:dyDescent="0.35">
      <c r="A1771" s="122">
        <v>45487.688750000001</v>
      </c>
      <c r="B1771" s="123" t="s">
        <v>150</v>
      </c>
      <c r="C1771" s="124" t="s">
        <v>11</v>
      </c>
      <c r="D1771" s="125">
        <v>143</v>
      </c>
      <c r="E1771" s="123" t="s">
        <v>61</v>
      </c>
      <c r="F1771" s="125" t="s">
        <v>53</v>
      </c>
      <c r="G1771" s="126" t="s">
        <v>3</v>
      </c>
      <c r="H1771" s="73" t="str">
        <f>IF(G1771="","NA",IF(G1771=J1771,"Correct","Incorrect"))</f>
        <v>Correct</v>
      </c>
      <c r="I1771" s="127">
        <v>1.2847222222222223E-3</v>
      </c>
      <c r="J1771" s="125" t="s">
        <v>3</v>
      </c>
      <c r="K1771" s="128"/>
      <c r="L1771" s="76">
        <f>IFERROR(VLOOKUP(F1771,tblAssignWeightsWithDifficultLv[#All],2,FALSE),"")</f>
        <v>6</v>
      </c>
    </row>
    <row r="1772" spans="1:12" x14ac:dyDescent="0.35">
      <c r="A1772" s="122">
        <v>45487.689895833333</v>
      </c>
      <c r="B1772" s="123" t="s">
        <v>150</v>
      </c>
      <c r="C1772" s="124" t="s">
        <v>11</v>
      </c>
      <c r="D1772" s="125">
        <v>144</v>
      </c>
      <c r="E1772" s="123" t="s">
        <v>61</v>
      </c>
      <c r="F1772" s="125" t="s">
        <v>53</v>
      </c>
      <c r="G1772" s="126" t="s">
        <v>4</v>
      </c>
      <c r="H1772" s="73" t="str">
        <f>IF(G1772="","NA",IF(G1772=J1772,"Correct","Incorrect"))</f>
        <v>Correct</v>
      </c>
      <c r="I1772" s="127">
        <v>1.1574074074074073E-3</v>
      </c>
      <c r="J1772" s="125" t="s">
        <v>4</v>
      </c>
      <c r="K1772" s="128"/>
      <c r="L1772" s="76">
        <f>IFERROR(VLOOKUP(F1772,tblAssignWeightsWithDifficultLv[#All],2,FALSE),"")</f>
        <v>6</v>
      </c>
    </row>
    <row r="1773" spans="1:12" x14ac:dyDescent="0.35">
      <c r="A1773" s="122">
        <v>45487.690787037034</v>
      </c>
      <c r="B1773" s="123" t="s">
        <v>150</v>
      </c>
      <c r="C1773" s="124" t="s">
        <v>11</v>
      </c>
      <c r="D1773" s="125">
        <v>145</v>
      </c>
      <c r="E1773" s="123" t="s">
        <v>47</v>
      </c>
      <c r="F1773" s="125" t="s">
        <v>53</v>
      </c>
      <c r="G1773" s="126" t="s">
        <v>3</v>
      </c>
      <c r="H1773" s="73" t="str">
        <f>IF(G1773="","NA",IF(G1773=J1773,"Correct","Incorrect"))</f>
        <v>Correct</v>
      </c>
      <c r="I1773" s="127">
        <v>8.7962962962962962E-4</v>
      </c>
      <c r="J1773" s="125" t="s">
        <v>3</v>
      </c>
      <c r="K1773" s="128"/>
      <c r="L1773" s="76">
        <f>IFERROR(VLOOKUP(F1773,tblAssignWeightsWithDifficultLv[#All],2,FALSE),"")</f>
        <v>6</v>
      </c>
    </row>
    <row r="1774" spans="1:12" x14ac:dyDescent="0.35">
      <c r="A1774" s="122">
        <v>45487.69159722222</v>
      </c>
      <c r="B1774" s="123" t="s">
        <v>150</v>
      </c>
      <c r="C1774" s="124" t="s">
        <v>11</v>
      </c>
      <c r="D1774" s="125">
        <v>146</v>
      </c>
      <c r="E1774" s="123" t="s">
        <v>45</v>
      </c>
      <c r="F1774" s="125" t="s">
        <v>53</v>
      </c>
      <c r="G1774" s="126" t="s">
        <v>0</v>
      </c>
      <c r="H1774" s="73" t="str">
        <f>IF(G1774="","NA",IF(G1774=J1774,"Correct","Incorrect"))</f>
        <v>Correct</v>
      </c>
      <c r="I1774" s="127">
        <v>8.1018518518518516E-4</v>
      </c>
      <c r="J1774" s="125" t="s">
        <v>0</v>
      </c>
      <c r="K1774" s="128"/>
      <c r="L1774" s="76">
        <f>IFERROR(VLOOKUP(F1774,tblAssignWeightsWithDifficultLv[#All],2,FALSE),"")</f>
        <v>6</v>
      </c>
    </row>
    <row r="1775" spans="1:12" x14ac:dyDescent="0.35">
      <c r="A1775" s="122">
        <v>45487.693148148152</v>
      </c>
      <c r="B1775" s="123" t="s">
        <v>150</v>
      </c>
      <c r="C1775" s="124" t="s">
        <v>11</v>
      </c>
      <c r="D1775" s="125">
        <v>147</v>
      </c>
      <c r="E1775" s="123" t="s">
        <v>61</v>
      </c>
      <c r="F1775" s="125" t="s">
        <v>53</v>
      </c>
      <c r="G1775" s="126" t="s">
        <v>0</v>
      </c>
      <c r="H1775" s="73" t="str">
        <f>IF(G1775="","NA",IF(G1775=J1775,"Correct","Incorrect"))</f>
        <v>Correct</v>
      </c>
      <c r="I1775" s="127">
        <v>1.5509259259259259E-3</v>
      </c>
      <c r="J1775" s="125" t="s">
        <v>0</v>
      </c>
      <c r="K1775" s="128" t="s">
        <v>149</v>
      </c>
      <c r="L1775" s="76">
        <f>IFERROR(VLOOKUP(F1775,tblAssignWeightsWithDifficultLv[#All],2,FALSE),"")</f>
        <v>6</v>
      </c>
    </row>
    <row r="1776" spans="1:12" x14ac:dyDescent="0.35">
      <c r="A1776" s="122">
        <v>45487.694201388891</v>
      </c>
      <c r="B1776" s="123" t="s">
        <v>150</v>
      </c>
      <c r="C1776" s="124" t="s">
        <v>11</v>
      </c>
      <c r="D1776" s="125">
        <v>148</v>
      </c>
      <c r="E1776" s="123" t="s">
        <v>79</v>
      </c>
      <c r="F1776" s="125" t="s">
        <v>53</v>
      </c>
      <c r="G1776" s="126" t="s">
        <v>3</v>
      </c>
      <c r="H1776" s="73" t="str">
        <f>IF(G1776="","NA",IF(G1776=J1776,"Correct","Incorrect"))</f>
        <v>Correct</v>
      </c>
      <c r="I1776" s="127">
        <v>1.0532407407407407E-3</v>
      </c>
      <c r="J1776" s="125" t="s">
        <v>3</v>
      </c>
      <c r="K1776" s="128"/>
      <c r="L1776" s="76">
        <f>IFERROR(VLOOKUP(F1776,tblAssignWeightsWithDifficultLv[#All],2,FALSE),"")</f>
        <v>6</v>
      </c>
    </row>
    <row r="1777" spans="1:12" x14ac:dyDescent="0.35">
      <c r="A1777" s="122">
        <v>45487.695532407408</v>
      </c>
      <c r="B1777" s="123" t="s">
        <v>150</v>
      </c>
      <c r="C1777" s="124" t="s">
        <v>11</v>
      </c>
      <c r="D1777" s="125">
        <v>149</v>
      </c>
      <c r="E1777" s="123" t="s">
        <v>45</v>
      </c>
      <c r="F1777" s="125" t="s">
        <v>53</v>
      </c>
      <c r="G1777" s="126" t="s">
        <v>0</v>
      </c>
      <c r="H1777" s="73" t="str">
        <f>IF(G1777="","NA",IF(G1777=J1777,"Correct","Incorrect"))</f>
        <v>Correct</v>
      </c>
      <c r="I1777" s="127">
        <v>1.3310185185185185E-3</v>
      </c>
      <c r="J1777" s="125" t="s">
        <v>0</v>
      </c>
      <c r="K1777" s="128"/>
      <c r="L1777" s="76">
        <f>IFERROR(VLOOKUP(F1777,tblAssignWeightsWithDifficultLv[#All],2,FALSE),"")</f>
        <v>6</v>
      </c>
    </row>
    <row r="1778" spans="1:12" x14ac:dyDescent="0.35">
      <c r="A1778" s="122">
        <v>45487.696516203701</v>
      </c>
      <c r="B1778" s="123" t="s">
        <v>150</v>
      </c>
      <c r="C1778" s="124" t="s">
        <v>11</v>
      </c>
      <c r="D1778" s="125">
        <v>150</v>
      </c>
      <c r="E1778" s="123" t="s">
        <v>69</v>
      </c>
      <c r="F1778" s="125" t="s">
        <v>53</v>
      </c>
      <c r="G1778" s="126" t="s">
        <v>2</v>
      </c>
      <c r="H1778" s="73" t="str">
        <f>IF(G1778="","NA",IF(G1778=J1778,"Correct","Incorrect"))</f>
        <v>Correct</v>
      </c>
      <c r="I1778" s="127">
        <v>9.9537037037037042E-4</v>
      </c>
      <c r="J1778" s="125" t="s">
        <v>2</v>
      </c>
      <c r="K1778" s="128"/>
      <c r="L1778" s="76">
        <f>IFERROR(VLOOKUP(F1778,tblAssignWeightsWithDifficultLv[#All],2,FALSE),"")</f>
        <v>6</v>
      </c>
    </row>
    <row r="1779" spans="1:12" x14ac:dyDescent="0.35">
      <c r="A1779" s="122">
        <v>45487.94427083333</v>
      </c>
      <c r="B1779" s="123" t="s">
        <v>295</v>
      </c>
      <c r="C1779" s="124" t="s">
        <v>6</v>
      </c>
      <c r="D1779" s="125">
        <v>1</v>
      </c>
      <c r="E1779" s="123" t="s">
        <v>90</v>
      </c>
      <c r="F1779" s="125" t="s">
        <v>53</v>
      </c>
      <c r="G1779" s="126" t="s">
        <v>0</v>
      </c>
      <c r="H1779" s="73" t="str">
        <f>IF(G1779="","NA",IF(G1779=J1779,"Correct","Incorrect"))</f>
        <v>Correct</v>
      </c>
      <c r="I1779" s="127">
        <v>6.4814814814814813E-4</v>
      </c>
      <c r="J1779" s="125" t="s">
        <v>0</v>
      </c>
      <c r="K1779" s="128"/>
      <c r="L1779" s="76">
        <f>IFERROR(VLOOKUP(F1779,tblAssignWeightsWithDifficultLv[#All],2,FALSE),"")</f>
        <v>6</v>
      </c>
    </row>
    <row r="1780" spans="1:12" x14ac:dyDescent="0.35">
      <c r="A1780" s="122">
        <v>45487.949050925927</v>
      </c>
      <c r="B1780" s="123" t="s">
        <v>295</v>
      </c>
      <c r="C1780" s="124" t="s">
        <v>6</v>
      </c>
      <c r="D1780" s="125">
        <v>2</v>
      </c>
      <c r="E1780" s="123" t="s">
        <v>87</v>
      </c>
      <c r="F1780" s="125" t="s">
        <v>53</v>
      </c>
      <c r="G1780" s="126" t="s">
        <v>1</v>
      </c>
      <c r="H1780" s="73" t="str">
        <f>IF(G1780="","NA",IF(G1780=J1780,"Correct","Incorrect"))</f>
        <v>Correct</v>
      </c>
      <c r="I1780" s="127">
        <v>1.1226851851851851E-3</v>
      </c>
      <c r="J1780" s="125" t="s">
        <v>1</v>
      </c>
      <c r="K1780" s="128"/>
      <c r="L1780" s="76">
        <f>IFERROR(VLOOKUP(F1780,tblAssignWeightsWithDifficultLv[#All],2,FALSE),"")</f>
        <v>6</v>
      </c>
    </row>
    <row r="1781" spans="1:12" x14ac:dyDescent="0.35">
      <c r="A1781" s="122">
        <v>45487.950069444443</v>
      </c>
      <c r="B1781" s="123" t="s">
        <v>295</v>
      </c>
      <c r="C1781" s="124" t="s">
        <v>6</v>
      </c>
      <c r="D1781" s="125">
        <v>3</v>
      </c>
      <c r="E1781" s="123" t="s">
        <v>92</v>
      </c>
      <c r="F1781" s="125" t="s">
        <v>53</v>
      </c>
      <c r="G1781" s="126" t="s">
        <v>2</v>
      </c>
      <c r="H1781" s="73" t="str">
        <f>IF(G1781="","NA",IF(G1781=J1781,"Correct","Incorrect"))</f>
        <v>Correct</v>
      </c>
      <c r="I1781" s="127">
        <v>1.0185185185185184E-3</v>
      </c>
      <c r="J1781" s="125" t="s">
        <v>2</v>
      </c>
      <c r="K1781" s="128"/>
      <c r="L1781" s="76">
        <f>IFERROR(VLOOKUP(F1781,tblAssignWeightsWithDifficultLv[#All],2,FALSE),"")</f>
        <v>6</v>
      </c>
    </row>
    <row r="1782" spans="1:12" x14ac:dyDescent="0.35">
      <c r="A1782" s="122">
        <v>45487.953159722223</v>
      </c>
      <c r="B1782" s="123" t="s">
        <v>295</v>
      </c>
      <c r="C1782" s="124" t="s">
        <v>6</v>
      </c>
      <c r="D1782" s="125">
        <v>4</v>
      </c>
      <c r="E1782" s="123" t="s">
        <v>88</v>
      </c>
      <c r="F1782" s="125" t="s">
        <v>53</v>
      </c>
      <c r="G1782" s="126" t="s">
        <v>3</v>
      </c>
      <c r="H1782" s="73" t="str">
        <f>IF(G1782="","NA",IF(G1782=J1782,"Correct","Incorrect"))</f>
        <v>Correct</v>
      </c>
      <c r="I1782" s="127">
        <v>9.4907407407407408E-4</v>
      </c>
      <c r="J1782" s="125" t="s">
        <v>3</v>
      </c>
      <c r="K1782" s="128"/>
      <c r="L1782" s="76">
        <f>IFERROR(VLOOKUP(F1782,tblAssignWeightsWithDifficultLv[#All],2,FALSE),"")</f>
        <v>6</v>
      </c>
    </row>
    <row r="1783" spans="1:12" x14ac:dyDescent="0.35">
      <c r="A1783" s="122">
        <v>45487.954270833332</v>
      </c>
      <c r="B1783" s="123" t="s">
        <v>295</v>
      </c>
      <c r="C1783" s="124" t="s">
        <v>6</v>
      </c>
      <c r="D1783" s="125">
        <v>5</v>
      </c>
      <c r="E1783" s="123" t="s">
        <v>88</v>
      </c>
      <c r="F1783" s="125" t="s">
        <v>53</v>
      </c>
      <c r="G1783" s="126" t="s">
        <v>0</v>
      </c>
      <c r="H1783" s="73" t="str">
        <f>IF(G1783="","NA",IF(G1783=J1783,"Correct","Incorrect"))</f>
        <v>Correct</v>
      </c>
      <c r="I1783" s="127">
        <v>1.1111111111111111E-3</v>
      </c>
      <c r="J1783" s="125" t="s">
        <v>0</v>
      </c>
      <c r="K1783" s="128"/>
      <c r="L1783" s="76">
        <f>IFERROR(VLOOKUP(F1783,tblAssignWeightsWithDifficultLv[#All],2,FALSE),"")</f>
        <v>6</v>
      </c>
    </row>
    <row r="1784" spans="1:12" x14ac:dyDescent="0.35">
      <c r="A1784" s="122">
        <v>45487.955231481479</v>
      </c>
      <c r="B1784" s="123" t="s">
        <v>295</v>
      </c>
      <c r="C1784" s="124" t="s">
        <v>6</v>
      </c>
      <c r="D1784" s="125">
        <v>6</v>
      </c>
      <c r="E1784" s="123" t="s">
        <v>90</v>
      </c>
      <c r="F1784" s="125" t="s">
        <v>53</v>
      </c>
      <c r="G1784" s="126" t="s">
        <v>4</v>
      </c>
      <c r="H1784" s="73" t="str">
        <f>IF(G1784="","NA",IF(G1784=J1784,"Correct","Incorrect"))</f>
        <v>Correct</v>
      </c>
      <c r="I1784" s="127">
        <v>9.6064814814814819E-4</v>
      </c>
      <c r="J1784" s="125" t="s">
        <v>4</v>
      </c>
      <c r="K1784" s="128"/>
      <c r="L1784" s="76">
        <f>IFERROR(VLOOKUP(F1784,tblAssignWeightsWithDifficultLv[#All],2,FALSE),"")</f>
        <v>6</v>
      </c>
    </row>
    <row r="1785" spans="1:12" x14ac:dyDescent="0.35">
      <c r="A1785" s="122">
        <v>45487.956412037034</v>
      </c>
      <c r="B1785" s="123" t="s">
        <v>295</v>
      </c>
      <c r="C1785" s="124" t="s">
        <v>6</v>
      </c>
      <c r="D1785" s="125">
        <v>7</v>
      </c>
      <c r="E1785" s="123" t="s">
        <v>85</v>
      </c>
      <c r="F1785" s="125" t="s">
        <v>53</v>
      </c>
      <c r="G1785" s="126" t="s">
        <v>0</v>
      </c>
      <c r="H1785" s="73" t="str">
        <f>IF(G1785="","NA",IF(G1785=J1785,"Correct","Incorrect"))</f>
        <v>Correct</v>
      </c>
      <c r="I1785" s="127">
        <v>1.0763888888888889E-3</v>
      </c>
      <c r="J1785" s="125" t="s">
        <v>0</v>
      </c>
      <c r="K1785" s="128"/>
      <c r="L1785" s="76">
        <f>IFERROR(VLOOKUP(F1785,tblAssignWeightsWithDifficultLv[#All],2,FALSE),"")</f>
        <v>6</v>
      </c>
    </row>
    <row r="1786" spans="1:12" x14ac:dyDescent="0.35">
      <c r="A1786" s="122">
        <v>45487.957511574074</v>
      </c>
      <c r="B1786" s="123" t="s">
        <v>295</v>
      </c>
      <c r="C1786" s="124" t="s">
        <v>6</v>
      </c>
      <c r="D1786" s="125">
        <v>8</v>
      </c>
      <c r="E1786" s="123" t="s">
        <v>97</v>
      </c>
      <c r="F1786" s="125" t="s">
        <v>53</v>
      </c>
      <c r="G1786" s="126" t="s">
        <v>4</v>
      </c>
      <c r="H1786" s="73" t="str">
        <f>IF(G1786="","NA",IF(G1786=J1786,"Correct","Incorrect"))</f>
        <v>Correct</v>
      </c>
      <c r="I1786" s="127">
        <v>1.0995370370370371E-3</v>
      </c>
      <c r="J1786" s="125" t="s">
        <v>4</v>
      </c>
      <c r="K1786" s="128"/>
      <c r="L1786" s="76">
        <f>IFERROR(VLOOKUP(F1786,tblAssignWeightsWithDifficultLv[#All],2,FALSE),"")</f>
        <v>6</v>
      </c>
    </row>
    <row r="1787" spans="1:12" x14ac:dyDescent="0.35">
      <c r="A1787" s="122">
        <v>45487.959074074075</v>
      </c>
      <c r="B1787" s="123" t="s">
        <v>295</v>
      </c>
      <c r="C1787" s="124" t="s">
        <v>6</v>
      </c>
      <c r="D1787" s="125">
        <v>9</v>
      </c>
      <c r="E1787" s="123" t="s">
        <v>34</v>
      </c>
      <c r="F1787" s="125" t="s">
        <v>53</v>
      </c>
      <c r="G1787" s="126" t="s">
        <v>3</v>
      </c>
      <c r="H1787" s="73" t="str">
        <f>IF(G1787="","NA",IF(G1787=J1787,"Correct","Incorrect"))</f>
        <v>Correct</v>
      </c>
      <c r="I1787" s="127">
        <v>1.5625000000000001E-3</v>
      </c>
      <c r="J1787" s="125" t="s">
        <v>3</v>
      </c>
      <c r="K1787" s="128"/>
      <c r="L1787" s="76">
        <f>IFERROR(VLOOKUP(F1787,tblAssignWeightsWithDifficultLv[#All],2,FALSE),"")</f>
        <v>6</v>
      </c>
    </row>
    <row r="1788" spans="1:12" x14ac:dyDescent="0.35">
      <c r="A1788" s="122">
        <v>45487.960532407407</v>
      </c>
      <c r="B1788" s="123" t="s">
        <v>295</v>
      </c>
      <c r="C1788" s="124" t="s">
        <v>6</v>
      </c>
      <c r="D1788" s="125">
        <v>10</v>
      </c>
      <c r="E1788" s="123" t="s">
        <v>89</v>
      </c>
      <c r="F1788" s="125" t="s">
        <v>53</v>
      </c>
      <c r="G1788" s="126" t="s">
        <v>2</v>
      </c>
      <c r="H1788" s="73" t="str">
        <f>IF(G1788="","NA",IF(G1788=J1788,"Correct","Incorrect"))</f>
        <v>Correct</v>
      </c>
      <c r="I1788" s="127">
        <v>1.4699074074074074E-3</v>
      </c>
      <c r="J1788" s="125" t="s">
        <v>2</v>
      </c>
      <c r="K1788" s="128" t="s">
        <v>149</v>
      </c>
      <c r="L1788" s="76">
        <f>IFERROR(VLOOKUP(F1788,tblAssignWeightsWithDifficultLv[#All],2,FALSE),"")</f>
        <v>6</v>
      </c>
    </row>
    <row r="1789" spans="1:12" x14ac:dyDescent="0.35">
      <c r="A1789" s="122">
        <v>45487.961412037039</v>
      </c>
      <c r="B1789" s="123" t="s">
        <v>295</v>
      </c>
      <c r="C1789" s="124" t="s">
        <v>6</v>
      </c>
      <c r="D1789" s="125">
        <v>11</v>
      </c>
      <c r="E1789" s="123" t="s">
        <v>94</v>
      </c>
      <c r="F1789" s="125" t="s">
        <v>53</v>
      </c>
      <c r="G1789" s="126" t="s">
        <v>4</v>
      </c>
      <c r="H1789" s="73" t="str">
        <f>IF(G1789="","NA",IF(G1789=J1789,"Correct","Incorrect"))</f>
        <v>Correct</v>
      </c>
      <c r="I1789" s="127">
        <v>8.6805555555555551E-4</v>
      </c>
      <c r="J1789" s="125" t="s">
        <v>4</v>
      </c>
      <c r="K1789" s="128"/>
      <c r="L1789" s="76">
        <f>IFERROR(VLOOKUP(F1789,tblAssignWeightsWithDifficultLv[#All],2,FALSE),"")</f>
        <v>6</v>
      </c>
    </row>
    <row r="1790" spans="1:12" x14ac:dyDescent="0.35">
      <c r="A1790" s="122">
        <v>45487.963020833333</v>
      </c>
      <c r="B1790" s="123" t="s">
        <v>295</v>
      </c>
      <c r="C1790" s="124" t="s">
        <v>6</v>
      </c>
      <c r="D1790" s="125">
        <v>12</v>
      </c>
      <c r="E1790" s="123" t="s">
        <v>91</v>
      </c>
      <c r="F1790" s="125" t="s">
        <v>53</v>
      </c>
      <c r="G1790" s="126" t="s">
        <v>3</v>
      </c>
      <c r="H1790" s="73" t="str">
        <f>IF(G1790="","NA",IF(G1790=J1790,"Correct","Incorrect"))</f>
        <v>Incorrect</v>
      </c>
      <c r="I1790" s="127">
        <v>1.6087962962962963E-3</v>
      </c>
      <c r="J1790" s="125" t="s">
        <v>4</v>
      </c>
      <c r="K1790" s="128" t="s">
        <v>149</v>
      </c>
      <c r="L1790" s="76">
        <f>IFERROR(VLOOKUP(F1790,tblAssignWeightsWithDifficultLv[#All],2,FALSE),"")</f>
        <v>6</v>
      </c>
    </row>
    <row r="1791" spans="1:12" x14ac:dyDescent="0.35">
      <c r="A1791" s="122">
        <v>45487.964143518519</v>
      </c>
      <c r="B1791" s="123" t="s">
        <v>295</v>
      </c>
      <c r="C1791" s="124" t="s">
        <v>6</v>
      </c>
      <c r="D1791" s="125">
        <v>13</v>
      </c>
      <c r="E1791" s="123" t="s">
        <v>34</v>
      </c>
      <c r="F1791" s="125" t="s">
        <v>53</v>
      </c>
      <c r="G1791" s="126" t="s">
        <v>1</v>
      </c>
      <c r="H1791" s="73" t="str">
        <f>IF(G1791="","NA",IF(G1791=J1791,"Correct","Incorrect"))</f>
        <v>Correct</v>
      </c>
      <c r="I1791" s="127">
        <v>1.1226851851851851E-3</v>
      </c>
      <c r="J1791" s="125" t="s">
        <v>1</v>
      </c>
      <c r="K1791" s="128"/>
      <c r="L1791" s="76">
        <f>IFERROR(VLOOKUP(F1791,tblAssignWeightsWithDifficultLv[#All],2,FALSE),"")</f>
        <v>6</v>
      </c>
    </row>
    <row r="1792" spans="1:12" x14ac:dyDescent="0.35">
      <c r="A1792" s="122">
        <v>45487.965601851851</v>
      </c>
      <c r="B1792" s="123" t="s">
        <v>295</v>
      </c>
      <c r="C1792" s="124" t="s">
        <v>6</v>
      </c>
      <c r="D1792" s="125">
        <v>14</v>
      </c>
      <c r="E1792" s="123" t="s">
        <v>89</v>
      </c>
      <c r="F1792" s="125" t="s">
        <v>53</v>
      </c>
      <c r="G1792" s="126" t="s">
        <v>3</v>
      </c>
      <c r="H1792" s="73" t="str">
        <f>IF(G1792="","NA",IF(G1792=J1792,"Correct","Incorrect"))</f>
        <v>Correct</v>
      </c>
      <c r="I1792" s="127">
        <v>1.4583333333333334E-3</v>
      </c>
      <c r="J1792" s="125" t="s">
        <v>3</v>
      </c>
      <c r="K1792" s="128"/>
      <c r="L1792" s="76">
        <f>IFERROR(VLOOKUP(F1792,tblAssignWeightsWithDifficultLv[#All],2,FALSE),"")</f>
        <v>6</v>
      </c>
    </row>
    <row r="1793" spans="1:12" x14ac:dyDescent="0.35">
      <c r="A1793" s="122">
        <v>45487.9687962963</v>
      </c>
      <c r="B1793" s="123" t="s">
        <v>295</v>
      </c>
      <c r="C1793" s="124" t="s">
        <v>6</v>
      </c>
      <c r="D1793" s="125">
        <v>15</v>
      </c>
      <c r="E1793" s="123" t="s">
        <v>91</v>
      </c>
      <c r="F1793" s="125" t="s">
        <v>53</v>
      </c>
      <c r="G1793" s="126" t="s">
        <v>4</v>
      </c>
      <c r="H1793" s="73" t="str">
        <f>IF(G1793="","NA",IF(G1793=J1793,"Correct","Incorrect"))</f>
        <v>Correct</v>
      </c>
      <c r="I1793" s="127">
        <v>1.2847222222222223E-3</v>
      </c>
      <c r="J1793" s="125" t="s">
        <v>4</v>
      </c>
      <c r="K1793" s="128"/>
      <c r="L1793" s="76">
        <f>IFERROR(VLOOKUP(F1793,tblAssignWeightsWithDifficultLv[#All],2,FALSE),"")</f>
        <v>6</v>
      </c>
    </row>
    <row r="1794" spans="1:12" x14ac:dyDescent="0.35">
      <c r="A1794" s="122">
        <v>45487.971574074072</v>
      </c>
      <c r="B1794" s="123" t="s">
        <v>295</v>
      </c>
      <c r="C1794" s="124" t="s">
        <v>6</v>
      </c>
      <c r="D1794" s="125">
        <v>16</v>
      </c>
      <c r="E1794" s="123" t="s">
        <v>34</v>
      </c>
      <c r="F1794" s="125" t="s">
        <v>53</v>
      </c>
      <c r="G1794" s="126" t="s">
        <v>1</v>
      </c>
      <c r="H1794" s="73" t="str">
        <f>IF(G1794="","NA",IF(G1794=J1794,"Correct","Incorrect"))</f>
        <v>Incorrect</v>
      </c>
      <c r="I1794" s="127">
        <v>1.4467592592592592E-3</v>
      </c>
      <c r="J1794" s="125" t="s">
        <v>4</v>
      </c>
      <c r="K1794" s="128"/>
      <c r="L1794" s="76">
        <f>IFERROR(VLOOKUP(F1794,tblAssignWeightsWithDifficultLv[#All],2,FALSE),"")</f>
        <v>6</v>
      </c>
    </row>
    <row r="1795" spans="1:12" x14ac:dyDescent="0.35">
      <c r="A1795" s="122">
        <v>45487.973043981481</v>
      </c>
      <c r="B1795" s="123" t="s">
        <v>295</v>
      </c>
      <c r="C1795" s="124" t="s">
        <v>6</v>
      </c>
      <c r="D1795" s="125">
        <v>17</v>
      </c>
      <c r="E1795" s="123" t="s">
        <v>95</v>
      </c>
      <c r="F1795" s="125" t="s">
        <v>53</v>
      </c>
      <c r="G1795" s="126" t="s">
        <v>4</v>
      </c>
      <c r="H1795" s="73" t="str">
        <f>IF(G1795="","NA",IF(G1795=J1795,"Correct","Incorrect"))</f>
        <v>Correct</v>
      </c>
      <c r="I1795" s="127">
        <v>1.4699074074074074E-3</v>
      </c>
      <c r="J1795" s="125" t="s">
        <v>4</v>
      </c>
      <c r="K1795" s="128"/>
      <c r="L1795" s="76">
        <f>IFERROR(VLOOKUP(F1795,tblAssignWeightsWithDifficultLv[#All],2,FALSE),"")</f>
        <v>6</v>
      </c>
    </row>
    <row r="1796" spans="1:12" x14ac:dyDescent="0.35">
      <c r="A1796" s="122">
        <v>45487.974178240744</v>
      </c>
      <c r="B1796" s="123" t="s">
        <v>295</v>
      </c>
      <c r="C1796" s="124" t="s">
        <v>6</v>
      </c>
      <c r="D1796" s="125">
        <v>18</v>
      </c>
      <c r="E1796" s="123" t="s">
        <v>34</v>
      </c>
      <c r="F1796" s="125" t="s">
        <v>53</v>
      </c>
      <c r="G1796" s="126" t="s">
        <v>2</v>
      </c>
      <c r="H1796" s="73" t="str">
        <f>IF(G1796="","NA",IF(G1796=J1796,"Correct","Incorrect"))</f>
        <v>Correct</v>
      </c>
      <c r="I1796" s="127">
        <v>1.1342592592592593E-3</v>
      </c>
      <c r="J1796" s="125" t="s">
        <v>2</v>
      </c>
      <c r="K1796" s="128"/>
      <c r="L1796" s="76">
        <f>IFERROR(VLOOKUP(F1796,tblAssignWeightsWithDifficultLv[#All],2,FALSE),"")</f>
        <v>6</v>
      </c>
    </row>
    <row r="1797" spans="1:12" x14ac:dyDescent="0.35">
      <c r="A1797" s="122">
        <v>45487.975601851853</v>
      </c>
      <c r="B1797" s="123" t="s">
        <v>295</v>
      </c>
      <c r="C1797" s="124" t="s">
        <v>6</v>
      </c>
      <c r="D1797" s="125">
        <v>19</v>
      </c>
      <c r="E1797" s="123" t="s">
        <v>89</v>
      </c>
      <c r="F1797" s="125" t="s">
        <v>53</v>
      </c>
      <c r="G1797" s="126" t="s">
        <v>4</v>
      </c>
      <c r="H1797" s="73" t="str">
        <f>IF(G1797="","NA",IF(G1797=J1797,"Correct","Incorrect"))</f>
        <v>Correct</v>
      </c>
      <c r="I1797" s="127">
        <v>1.4120370370370369E-3</v>
      </c>
      <c r="J1797" s="125" t="s">
        <v>4</v>
      </c>
      <c r="K1797" s="128"/>
      <c r="L1797" s="76">
        <f>IFERROR(VLOOKUP(F1797,tblAssignWeightsWithDifficultLv[#All],2,FALSE),"")</f>
        <v>6</v>
      </c>
    </row>
    <row r="1798" spans="1:12" x14ac:dyDescent="0.35">
      <c r="A1798" s="122">
        <v>45487.976863425924</v>
      </c>
      <c r="B1798" s="123" t="s">
        <v>295</v>
      </c>
      <c r="C1798" s="124" t="s">
        <v>6</v>
      </c>
      <c r="D1798" s="125">
        <v>20</v>
      </c>
      <c r="E1798" s="123" t="s">
        <v>34</v>
      </c>
      <c r="F1798" s="125" t="s">
        <v>53</v>
      </c>
      <c r="G1798" s="126" t="s">
        <v>2</v>
      </c>
      <c r="H1798" s="73" t="str">
        <f>IF(G1798="","NA",IF(G1798=J1798,"Correct","Incorrect"))</f>
        <v>Correct</v>
      </c>
      <c r="I1798" s="127">
        <v>1.261574074074074E-3</v>
      </c>
      <c r="J1798" s="125" t="s">
        <v>2</v>
      </c>
      <c r="K1798" s="128"/>
      <c r="L1798" s="76">
        <f>IFERROR(VLOOKUP(F1798,tblAssignWeightsWithDifficultLv[#All],2,FALSE),"")</f>
        <v>6</v>
      </c>
    </row>
    <row r="1799" spans="1:12" x14ac:dyDescent="0.35">
      <c r="A1799" s="122">
        <v>45487.978344907409</v>
      </c>
      <c r="B1799" s="123" t="s">
        <v>295</v>
      </c>
      <c r="C1799" s="124" t="s">
        <v>6</v>
      </c>
      <c r="D1799" s="125">
        <v>21</v>
      </c>
      <c r="E1799" s="123" t="s">
        <v>96</v>
      </c>
      <c r="F1799" s="125" t="s">
        <v>53</v>
      </c>
      <c r="G1799" s="126" t="s">
        <v>0</v>
      </c>
      <c r="H1799" s="73" t="str">
        <f>IF(G1799="","NA",IF(G1799=J1799,"Correct","Incorrect"))</f>
        <v>Correct</v>
      </c>
      <c r="I1799" s="127">
        <v>1.4814814814814814E-3</v>
      </c>
      <c r="J1799" s="125" t="s">
        <v>0</v>
      </c>
      <c r="K1799" s="128" t="s">
        <v>149</v>
      </c>
      <c r="L1799" s="76">
        <f>IFERROR(VLOOKUP(F1799,tblAssignWeightsWithDifficultLv[#All],2,FALSE),"")</f>
        <v>6</v>
      </c>
    </row>
    <row r="1800" spans="1:12" x14ac:dyDescent="0.35">
      <c r="A1800" s="122">
        <v>45487.979733796295</v>
      </c>
      <c r="B1800" s="123" t="s">
        <v>295</v>
      </c>
      <c r="C1800" s="124" t="s">
        <v>6</v>
      </c>
      <c r="D1800" s="125">
        <v>22</v>
      </c>
      <c r="E1800" s="123" t="s">
        <v>34</v>
      </c>
      <c r="F1800" s="125" t="s">
        <v>53</v>
      </c>
      <c r="G1800" s="126" t="s">
        <v>0</v>
      </c>
      <c r="H1800" s="73" t="str">
        <f>IF(G1800="","NA",IF(G1800=J1800,"Correct","Incorrect"))</f>
        <v>Correct</v>
      </c>
      <c r="I1800" s="127">
        <v>1.3888888888888889E-3</v>
      </c>
      <c r="J1800" s="125" t="s">
        <v>0</v>
      </c>
      <c r="K1800" s="128"/>
      <c r="L1800" s="76">
        <f>IFERROR(VLOOKUP(F1800,tblAssignWeightsWithDifficultLv[#All],2,FALSE),"")</f>
        <v>6</v>
      </c>
    </row>
    <row r="1801" spans="1:12" x14ac:dyDescent="0.35">
      <c r="A1801" s="122">
        <v>45487.981956018521</v>
      </c>
      <c r="B1801" s="123" t="s">
        <v>295</v>
      </c>
      <c r="C1801" s="124" t="s">
        <v>6</v>
      </c>
      <c r="D1801" s="125">
        <v>23</v>
      </c>
      <c r="E1801" s="123" t="s">
        <v>91</v>
      </c>
      <c r="F1801" s="125" t="s">
        <v>53</v>
      </c>
      <c r="G1801" s="126" t="s">
        <v>2</v>
      </c>
      <c r="H1801" s="73" t="str">
        <f>IF(G1801="","NA",IF(G1801=J1801,"Correct","Incorrect"))</f>
        <v>Correct</v>
      </c>
      <c r="I1801" s="127">
        <v>1.7824074074074075E-3</v>
      </c>
      <c r="J1801" s="125" t="s">
        <v>2</v>
      </c>
      <c r="K1801" s="128" t="s">
        <v>149</v>
      </c>
      <c r="L1801" s="76">
        <f>IFERROR(VLOOKUP(F1801,tblAssignWeightsWithDifficultLv[#All],2,FALSE),"")</f>
        <v>6</v>
      </c>
    </row>
    <row r="1802" spans="1:12" x14ac:dyDescent="0.35">
      <c r="A1802" s="122">
        <v>45487.983761574076</v>
      </c>
      <c r="B1802" s="123" t="s">
        <v>295</v>
      </c>
      <c r="C1802" s="124" t="s">
        <v>6</v>
      </c>
      <c r="D1802" s="125">
        <v>24</v>
      </c>
      <c r="E1802" s="123" t="s">
        <v>95</v>
      </c>
      <c r="F1802" s="125" t="s">
        <v>53</v>
      </c>
      <c r="G1802" s="126" t="s">
        <v>1</v>
      </c>
      <c r="H1802" s="73" t="str">
        <f>IF(G1802="","NA",IF(G1802=J1802,"Correct","Incorrect"))</f>
        <v>Incorrect</v>
      </c>
      <c r="I1802" s="127">
        <v>1.8171296296296297E-3</v>
      </c>
      <c r="J1802" s="125" t="s">
        <v>4</v>
      </c>
      <c r="K1802" s="128" t="s">
        <v>149</v>
      </c>
      <c r="L1802" s="76">
        <f>IFERROR(VLOOKUP(F1802,tblAssignWeightsWithDifficultLv[#All],2,FALSE),"")</f>
        <v>6</v>
      </c>
    </row>
    <row r="1803" spans="1:12" x14ac:dyDescent="0.35">
      <c r="A1803" s="122">
        <v>45487.984525462962</v>
      </c>
      <c r="B1803" s="123" t="s">
        <v>295</v>
      </c>
      <c r="C1803" s="124" t="s">
        <v>6</v>
      </c>
      <c r="D1803" s="125">
        <v>25</v>
      </c>
      <c r="E1803" s="123" t="s">
        <v>88</v>
      </c>
      <c r="F1803" s="125" t="s">
        <v>53</v>
      </c>
      <c r="G1803" s="126" t="s">
        <v>1</v>
      </c>
      <c r="H1803" s="73" t="str">
        <f>IF(G1803="","NA",IF(G1803=J1803,"Correct","Incorrect"))</f>
        <v>Correct</v>
      </c>
      <c r="I1803" s="127">
        <v>7.5231481481481482E-4</v>
      </c>
      <c r="J1803" s="125" t="s">
        <v>1</v>
      </c>
      <c r="K1803" s="128"/>
      <c r="L1803" s="76">
        <f>IFERROR(VLOOKUP(F1803,tblAssignWeightsWithDifficultLv[#All],2,FALSE),"")</f>
        <v>6</v>
      </c>
    </row>
    <row r="1804" spans="1:12" x14ac:dyDescent="0.35">
      <c r="A1804" s="122">
        <v>45489.483703703707</v>
      </c>
      <c r="B1804" s="123" t="s">
        <v>235</v>
      </c>
      <c r="C1804" s="124" t="s">
        <v>5</v>
      </c>
      <c r="D1804" s="125">
        <v>53</v>
      </c>
      <c r="E1804" s="123" t="s">
        <v>37</v>
      </c>
      <c r="F1804" s="125" t="s">
        <v>52</v>
      </c>
      <c r="G1804" s="126" t="s">
        <v>4</v>
      </c>
      <c r="H1804" s="73" t="str">
        <f>IF(G1804="","NA",IF(G1804=J1804,"Correct","Incorrect"))</f>
        <v>Correct</v>
      </c>
      <c r="I1804" s="127">
        <v>4.6527777777777774E-3</v>
      </c>
      <c r="J1804" s="125" t="s">
        <v>4</v>
      </c>
      <c r="K1804" s="128"/>
      <c r="L1804" s="76">
        <f>IFERROR(VLOOKUP(F1804,tblAssignWeightsWithDifficultLv[#All],2,FALSE),"")</f>
        <v>4</v>
      </c>
    </row>
    <row r="1805" spans="1:12" x14ac:dyDescent="0.35">
      <c r="A1805" s="122">
        <v>45489.483946759261</v>
      </c>
      <c r="B1805" s="123" t="s">
        <v>235</v>
      </c>
      <c r="C1805" s="124" t="s">
        <v>5</v>
      </c>
      <c r="D1805" s="125">
        <v>54</v>
      </c>
      <c r="E1805" s="123" t="s">
        <v>39</v>
      </c>
      <c r="F1805" s="125" t="s">
        <v>52</v>
      </c>
      <c r="G1805" s="126" t="s">
        <v>0</v>
      </c>
      <c r="H1805" s="73" t="str">
        <f>IF(G1805="","NA",IF(G1805=J1805,"Correct","Incorrect"))</f>
        <v>Correct</v>
      </c>
      <c r="I1805" s="127">
        <v>2.4305555555555555E-4</v>
      </c>
      <c r="J1805" s="125" t="s">
        <v>0</v>
      </c>
      <c r="K1805" s="128"/>
      <c r="L1805" s="76">
        <f>IFERROR(VLOOKUP(F1805,tblAssignWeightsWithDifficultLv[#All],2,FALSE),"")</f>
        <v>4</v>
      </c>
    </row>
    <row r="1806" spans="1:12" x14ac:dyDescent="0.35">
      <c r="A1806" s="122">
        <v>45489.485567129632</v>
      </c>
      <c r="B1806" s="123" t="s">
        <v>235</v>
      </c>
      <c r="C1806" s="124" t="s">
        <v>5</v>
      </c>
      <c r="D1806" s="125">
        <v>55</v>
      </c>
      <c r="E1806" s="123" t="s">
        <v>37</v>
      </c>
      <c r="F1806" s="125" t="s">
        <v>52</v>
      </c>
      <c r="G1806" s="126" t="s">
        <v>1</v>
      </c>
      <c r="H1806" s="73" t="str">
        <f>IF(G1806="","NA",IF(G1806=J1806,"Correct","Incorrect"))</f>
        <v>Correct</v>
      </c>
      <c r="I1806" s="127">
        <v>1.1458333333333333E-3</v>
      </c>
      <c r="J1806" s="125" t="s">
        <v>1</v>
      </c>
      <c r="K1806" s="128"/>
      <c r="L1806" s="76">
        <f>IFERROR(VLOOKUP(F1806,tblAssignWeightsWithDifficultLv[#All],2,FALSE),"")</f>
        <v>4</v>
      </c>
    </row>
    <row r="1807" spans="1:12" x14ac:dyDescent="0.35">
      <c r="A1807" s="122">
        <v>45489.486793981479</v>
      </c>
      <c r="B1807" s="123" t="s">
        <v>235</v>
      </c>
      <c r="C1807" s="124" t="s">
        <v>5</v>
      </c>
      <c r="D1807" s="125">
        <v>56</v>
      </c>
      <c r="E1807" s="123" t="s">
        <v>36</v>
      </c>
      <c r="F1807" s="125" t="s">
        <v>52</v>
      </c>
      <c r="G1807" s="126" t="s">
        <v>3</v>
      </c>
      <c r="H1807" s="73" t="str">
        <f>IF(G1807="","NA",IF(G1807=J1807,"Correct","Incorrect"))</f>
        <v>Correct</v>
      </c>
      <c r="I1807" s="127">
        <v>1.2268518518518518E-3</v>
      </c>
      <c r="J1807" s="125" t="s">
        <v>3</v>
      </c>
      <c r="K1807" s="128"/>
      <c r="L1807" s="76">
        <f>IFERROR(VLOOKUP(F1807,tblAssignWeightsWithDifficultLv[#All],2,FALSE),"")</f>
        <v>4</v>
      </c>
    </row>
    <row r="1808" spans="1:12" x14ac:dyDescent="0.35">
      <c r="A1808" s="122">
        <v>45489.487256944441</v>
      </c>
      <c r="B1808" s="123" t="s">
        <v>235</v>
      </c>
      <c r="C1808" s="124" t="s">
        <v>5</v>
      </c>
      <c r="D1808" s="125">
        <v>57</v>
      </c>
      <c r="E1808" s="123" t="s">
        <v>36</v>
      </c>
      <c r="F1808" s="125" t="s">
        <v>52</v>
      </c>
      <c r="G1808" s="126" t="s">
        <v>2</v>
      </c>
      <c r="H1808" s="73" t="str">
        <f>IF(G1808="","NA",IF(G1808=J1808,"Correct","Incorrect"))</f>
        <v>Incorrect</v>
      </c>
      <c r="I1808" s="127">
        <v>4.6296296296296298E-4</v>
      </c>
      <c r="J1808" s="125" t="s">
        <v>1</v>
      </c>
      <c r="K1808" s="128"/>
      <c r="L1808" s="76">
        <f>IFERROR(VLOOKUP(F1808,tblAssignWeightsWithDifficultLv[#All],2,FALSE),"")</f>
        <v>4</v>
      </c>
    </row>
    <row r="1809" spans="1:12" x14ac:dyDescent="0.35">
      <c r="A1809" s="122">
        <v>45489.488344907404</v>
      </c>
      <c r="B1809" s="123" t="s">
        <v>235</v>
      </c>
      <c r="C1809" s="124" t="s">
        <v>5</v>
      </c>
      <c r="D1809" s="125">
        <v>58</v>
      </c>
      <c r="E1809" s="123" t="s">
        <v>37</v>
      </c>
      <c r="F1809" s="125" t="s">
        <v>52</v>
      </c>
      <c r="G1809" s="126" t="s">
        <v>2</v>
      </c>
      <c r="H1809" s="73" t="str">
        <f>IF(G1809="","NA",IF(G1809=J1809,"Correct","Incorrect"))</f>
        <v>Correct</v>
      </c>
      <c r="I1809" s="127">
        <v>1.0879629629629629E-3</v>
      </c>
      <c r="J1809" s="125" t="s">
        <v>2</v>
      </c>
      <c r="K1809" s="128"/>
      <c r="L1809" s="76">
        <f>IFERROR(VLOOKUP(F1809,tblAssignWeightsWithDifficultLv[#All],2,FALSE),"")</f>
        <v>4</v>
      </c>
    </row>
    <row r="1810" spans="1:12" x14ac:dyDescent="0.35">
      <c r="A1810" s="122">
        <v>45489.489756944444</v>
      </c>
      <c r="B1810" s="123" t="s">
        <v>235</v>
      </c>
      <c r="C1810" s="124" t="s">
        <v>5</v>
      </c>
      <c r="D1810" s="125">
        <v>59</v>
      </c>
      <c r="E1810" s="123" t="s">
        <v>35</v>
      </c>
      <c r="F1810" s="125" t="s">
        <v>52</v>
      </c>
      <c r="G1810" s="126" t="s">
        <v>0</v>
      </c>
      <c r="H1810" s="73" t="str">
        <f>IF(G1810="","NA",IF(G1810=J1810,"Correct","Incorrect"))</f>
        <v>Correct</v>
      </c>
      <c r="I1810" s="127">
        <v>3.5879629629629629E-4</v>
      </c>
      <c r="J1810" s="125" t="s">
        <v>0</v>
      </c>
      <c r="K1810" s="128"/>
      <c r="L1810" s="76">
        <f>IFERROR(VLOOKUP(F1810,tblAssignWeightsWithDifficultLv[#All],2,FALSE),"")</f>
        <v>4</v>
      </c>
    </row>
    <row r="1811" spans="1:12" x14ac:dyDescent="0.35">
      <c r="A1811" s="122">
        <v>45489.49491898148</v>
      </c>
      <c r="B1811" s="123" t="s">
        <v>235</v>
      </c>
      <c r="C1811" s="124" t="s">
        <v>5</v>
      </c>
      <c r="D1811" s="125">
        <v>60</v>
      </c>
      <c r="E1811" s="123" t="s">
        <v>36</v>
      </c>
      <c r="F1811" s="125" t="s">
        <v>52</v>
      </c>
      <c r="G1811" s="126" t="s">
        <v>1</v>
      </c>
      <c r="H1811" s="73" t="str">
        <f>IF(G1811="","NA",IF(G1811=J1811,"Correct","Incorrect"))</f>
        <v>Correct</v>
      </c>
      <c r="I1811" s="127">
        <v>5.162037037037037E-3</v>
      </c>
      <c r="J1811" s="125" t="s">
        <v>1</v>
      </c>
      <c r="K1811" s="128"/>
      <c r="L1811" s="76">
        <f>IFERROR(VLOOKUP(F1811,tblAssignWeightsWithDifficultLv[#All],2,FALSE),"")</f>
        <v>4</v>
      </c>
    </row>
    <row r="1812" spans="1:12" x14ac:dyDescent="0.35">
      <c r="A1812" s="122">
        <v>45489.49560185185</v>
      </c>
      <c r="B1812" s="123" t="s">
        <v>235</v>
      </c>
      <c r="C1812" s="124" t="s">
        <v>5</v>
      </c>
      <c r="D1812" s="125">
        <v>61</v>
      </c>
      <c r="E1812" s="123" t="s">
        <v>36</v>
      </c>
      <c r="F1812" s="125" t="s">
        <v>52</v>
      </c>
      <c r="G1812" s="126" t="s">
        <v>0</v>
      </c>
      <c r="H1812" s="73" t="str">
        <f>IF(G1812="","NA",IF(G1812=J1812,"Correct","Incorrect"))</f>
        <v>Correct</v>
      </c>
      <c r="I1812" s="127">
        <v>5.2083333333333333E-4</v>
      </c>
      <c r="J1812" s="125" t="s">
        <v>0</v>
      </c>
      <c r="K1812" s="128"/>
      <c r="L1812" s="76">
        <f>IFERROR(VLOOKUP(F1812,tblAssignWeightsWithDifficultLv[#All],2,FALSE),"")</f>
        <v>4</v>
      </c>
    </row>
    <row r="1813" spans="1:12" x14ac:dyDescent="0.35">
      <c r="A1813" s="122">
        <v>45489.496817129628</v>
      </c>
      <c r="B1813" s="123" t="s">
        <v>235</v>
      </c>
      <c r="C1813" s="124" t="s">
        <v>5</v>
      </c>
      <c r="D1813" s="125">
        <v>62</v>
      </c>
      <c r="E1813" s="123" t="s">
        <v>36</v>
      </c>
      <c r="F1813" s="125" t="s">
        <v>52</v>
      </c>
      <c r="G1813" s="126" t="s">
        <v>4</v>
      </c>
      <c r="H1813" s="73" t="str">
        <f>IF(G1813="","NA",IF(G1813=J1813,"Correct","Incorrect"))</f>
        <v>Correct</v>
      </c>
      <c r="I1813" s="127">
        <v>1.2037037037037038E-3</v>
      </c>
      <c r="J1813" s="125" t="s">
        <v>4</v>
      </c>
      <c r="K1813" s="128"/>
      <c r="L1813" s="76">
        <f>IFERROR(VLOOKUP(F1813,tblAssignWeightsWithDifficultLv[#All],2,FALSE),"")</f>
        <v>4</v>
      </c>
    </row>
    <row r="1814" spans="1:12" x14ac:dyDescent="0.35">
      <c r="A1814" s="122">
        <v>45489.49759259259</v>
      </c>
      <c r="B1814" s="123" t="s">
        <v>235</v>
      </c>
      <c r="C1814" s="124" t="s">
        <v>5</v>
      </c>
      <c r="D1814" s="125">
        <v>63</v>
      </c>
      <c r="E1814" s="123" t="s">
        <v>35</v>
      </c>
      <c r="F1814" s="125" t="s">
        <v>52</v>
      </c>
      <c r="G1814" s="126" t="s">
        <v>0</v>
      </c>
      <c r="H1814" s="73" t="str">
        <f>IF(G1814="","NA",IF(G1814=J1814,"Correct","Incorrect"))</f>
        <v>Correct</v>
      </c>
      <c r="I1814" s="127">
        <v>7.8703703703703705E-4</v>
      </c>
      <c r="J1814" s="125" t="s">
        <v>0</v>
      </c>
      <c r="K1814" s="128"/>
      <c r="L1814" s="76">
        <f>IFERROR(VLOOKUP(F1814,tblAssignWeightsWithDifficultLv[#All],2,FALSE),"")</f>
        <v>4</v>
      </c>
    </row>
    <row r="1815" spans="1:12" x14ac:dyDescent="0.35">
      <c r="A1815" s="122">
        <v>45489.498402777775</v>
      </c>
      <c r="B1815" s="123" t="s">
        <v>235</v>
      </c>
      <c r="C1815" s="124" t="s">
        <v>5</v>
      </c>
      <c r="D1815" s="125">
        <v>64</v>
      </c>
      <c r="E1815" s="123" t="s">
        <v>39</v>
      </c>
      <c r="F1815" s="125" t="s">
        <v>52</v>
      </c>
      <c r="G1815" s="126" t="s">
        <v>2</v>
      </c>
      <c r="H1815" s="73" t="str">
        <f>IF(G1815="","NA",IF(G1815=J1815,"Correct","Incorrect"))</f>
        <v>Correct</v>
      </c>
      <c r="I1815" s="127">
        <v>7.9861111111111116E-4</v>
      </c>
      <c r="J1815" s="125" t="s">
        <v>2</v>
      </c>
      <c r="K1815" s="128"/>
      <c r="L1815" s="76">
        <f>IFERROR(VLOOKUP(F1815,tblAssignWeightsWithDifficultLv[#All],2,FALSE),"")</f>
        <v>4</v>
      </c>
    </row>
    <row r="1816" spans="1:12" x14ac:dyDescent="0.35">
      <c r="A1816" s="122">
        <v>45489.499236111114</v>
      </c>
      <c r="B1816" s="123" t="s">
        <v>235</v>
      </c>
      <c r="C1816" s="124" t="s">
        <v>5</v>
      </c>
      <c r="D1816" s="125">
        <v>65</v>
      </c>
      <c r="E1816" s="123" t="s">
        <v>36</v>
      </c>
      <c r="F1816" s="125" t="s">
        <v>52</v>
      </c>
      <c r="G1816" s="126" t="s">
        <v>2</v>
      </c>
      <c r="H1816" s="73" t="str">
        <f>IF(G1816="","NA",IF(G1816=J1816,"Correct","Incorrect"))</f>
        <v>Incorrect</v>
      </c>
      <c r="I1816" s="127">
        <v>8.3333333333333339E-4</v>
      </c>
      <c r="J1816" s="125" t="s">
        <v>3</v>
      </c>
      <c r="K1816" s="128"/>
      <c r="L1816" s="76">
        <f>IFERROR(VLOOKUP(F1816,tblAssignWeightsWithDifficultLv[#All],2,FALSE),"")</f>
        <v>4</v>
      </c>
    </row>
    <row r="1817" spans="1:12" x14ac:dyDescent="0.35">
      <c r="A1817" s="122">
        <v>45489.500243055554</v>
      </c>
      <c r="B1817" s="123" t="s">
        <v>235</v>
      </c>
      <c r="C1817" s="124" t="s">
        <v>5</v>
      </c>
      <c r="D1817" s="125">
        <v>66</v>
      </c>
      <c r="E1817" s="123" t="s">
        <v>37</v>
      </c>
      <c r="F1817" s="125" t="s">
        <v>52</v>
      </c>
      <c r="G1817" s="126" t="s">
        <v>1</v>
      </c>
      <c r="H1817" s="73" t="str">
        <f>IF(G1817="","NA",IF(G1817=J1817,"Correct","Incorrect"))</f>
        <v>Correct</v>
      </c>
      <c r="I1817" s="127">
        <v>1.0069444444444444E-3</v>
      </c>
      <c r="J1817" s="125" t="s">
        <v>1</v>
      </c>
      <c r="K1817" s="128"/>
      <c r="L1817" s="76">
        <f>IFERROR(VLOOKUP(F1817,tblAssignWeightsWithDifficultLv[#All],2,FALSE),"")</f>
        <v>4</v>
      </c>
    </row>
    <row r="1818" spans="1:12" x14ac:dyDescent="0.35">
      <c r="A1818" s="122">
        <v>45489.504675925928</v>
      </c>
      <c r="B1818" s="123" t="s">
        <v>235</v>
      </c>
      <c r="C1818" s="124" t="s">
        <v>5</v>
      </c>
      <c r="D1818" s="125">
        <v>67</v>
      </c>
      <c r="E1818" s="123" t="s">
        <v>36</v>
      </c>
      <c r="F1818" s="125" t="s">
        <v>52</v>
      </c>
      <c r="G1818" s="126" t="s">
        <v>3</v>
      </c>
      <c r="H1818" s="73" t="str">
        <f>IF(G1818="","NA",IF(G1818=J1818,"Correct","Incorrect"))</f>
        <v>Correct</v>
      </c>
      <c r="I1818" s="127">
        <v>4.4444444444444444E-3</v>
      </c>
      <c r="J1818" s="125" t="s">
        <v>3</v>
      </c>
      <c r="K1818" s="128" t="s">
        <v>149</v>
      </c>
      <c r="L1818" s="76">
        <f>IFERROR(VLOOKUP(F1818,tblAssignWeightsWithDifficultLv[#All],2,FALSE),"")</f>
        <v>4</v>
      </c>
    </row>
    <row r="1819" spans="1:12" x14ac:dyDescent="0.35">
      <c r="A1819" s="122">
        <v>45489.505497685182</v>
      </c>
      <c r="B1819" s="123" t="s">
        <v>235</v>
      </c>
      <c r="C1819" s="124" t="s">
        <v>5</v>
      </c>
      <c r="D1819" s="125">
        <v>68</v>
      </c>
      <c r="E1819" s="123" t="s">
        <v>39</v>
      </c>
      <c r="F1819" s="125" t="s">
        <v>52</v>
      </c>
      <c r="G1819" s="126" t="s">
        <v>4</v>
      </c>
      <c r="H1819" s="73" t="str">
        <f>IF(G1819="","NA",IF(G1819=J1819,"Correct","Incorrect"))</f>
        <v>Incorrect</v>
      </c>
      <c r="I1819" s="127">
        <v>8.2175925925925927E-4</v>
      </c>
      <c r="J1819" s="125" t="s">
        <v>1</v>
      </c>
      <c r="K1819" s="128"/>
      <c r="L1819" s="76">
        <f>IFERROR(VLOOKUP(F1819,tblAssignWeightsWithDifficultLv[#All],2,FALSE),"")</f>
        <v>4</v>
      </c>
    </row>
    <row r="1820" spans="1:12" x14ac:dyDescent="0.35">
      <c r="A1820" s="122">
        <v>45489.506377314814</v>
      </c>
      <c r="B1820" s="123" t="s">
        <v>235</v>
      </c>
      <c r="C1820" s="124" t="s">
        <v>5</v>
      </c>
      <c r="D1820" s="125">
        <v>69</v>
      </c>
      <c r="E1820" s="123" t="s">
        <v>36</v>
      </c>
      <c r="F1820" s="125" t="s">
        <v>52</v>
      </c>
      <c r="G1820" s="126" t="s">
        <v>0</v>
      </c>
      <c r="H1820" s="73" t="str">
        <f>IF(G1820="","NA",IF(G1820=J1820,"Correct","Incorrect"))</f>
        <v>Correct</v>
      </c>
      <c r="I1820" s="127">
        <v>8.7962962962962962E-4</v>
      </c>
      <c r="J1820" s="125" t="s">
        <v>0</v>
      </c>
      <c r="K1820" s="128"/>
      <c r="L1820" s="76">
        <f>IFERROR(VLOOKUP(F1820,tblAssignWeightsWithDifficultLv[#All],2,FALSE),"")</f>
        <v>4</v>
      </c>
    </row>
    <row r="1821" spans="1:12" x14ac:dyDescent="0.35">
      <c r="A1821" s="122">
        <v>45489.507141203707</v>
      </c>
      <c r="B1821" s="123" t="s">
        <v>235</v>
      </c>
      <c r="C1821" s="124" t="s">
        <v>5</v>
      </c>
      <c r="D1821" s="125">
        <v>70</v>
      </c>
      <c r="E1821" s="123" t="s">
        <v>36</v>
      </c>
      <c r="F1821" s="125" t="s">
        <v>52</v>
      </c>
      <c r="G1821" s="126" t="s">
        <v>3</v>
      </c>
      <c r="H1821" s="73" t="str">
        <f>IF(G1821="","NA",IF(G1821=J1821,"Correct","Incorrect"))</f>
        <v>Correct</v>
      </c>
      <c r="I1821" s="127">
        <v>7.6388888888888893E-4</v>
      </c>
      <c r="J1821" s="125" t="s">
        <v>3</v>
      </c>
      <c r="K1821" s="128"/>
      <c r="L1821" s="76">
        <f>IFERROR(VLOOKUP(F1821,tblAssignWeightsWithDifficultLv[#All],2,FALSE),"")</f>
        <v>4</v>
      </c>
    </row>
    <row r="1822" spans="1:12" x14ac:dyDescent="0.35">
      <c r="A1822" s="122">
        <v>45489.508518518516</v>
      </c>
      <c r="B1822" s="123" t="s">
        <v>235</v>
      </c>
      <c r="C1822" s="124" t="s">
        <v>5</v>
      </c>
      <c r="D1822" s="125">
        <v>71</v>
      </c>
      <c r="E1822" s="123" t="s">
        <v>36</v>
      </c>
      <c r="F1822" s="125" t="s">
        <v>52</v>
      </c>
      <c r="G1822" s="126" t="s">
        <v>2</v>
      </c>
      <c r="H1822" s="73" t="str">
        <f>IF(G1822="","NA",IF(G1822=J1822,"Correct","Incorrect"))</f>
        <v>Correct</v>
      </c>
      <c r="I1822" s="127">
        <v>1.3773148148148147E-3</v>
      </c>
      <c r="J1822" s="125" t="s">
        <v>2</v>
      </c>
      <c r="K1822" s="128"/>
      <c r="L1822" s="76">
        <f>IFERROR(VLOOKUP(F1822,tblAssignWeightsWithDifficultLv[#All],2,FALSE),"")</f>
        <v>4</v>
      </c>
    </row>
    <row r="1823" spans="1:12" x14ac:dyDescent="0.35">
      <c r="A1823" s="122">
        <v>45489.510254629633</v>
      </c>
      <c r="B1823" s="123" t="s">
        <v>235</v>
      </c>
      <c r="C1823" s="124" t="s">
        <v>5</v>
      </c>
      <c r="D1823" s="125">
        <v>72</v>
      </c>
      <c r="E1823" s="123" t="s">
        <v>37</v>
      </c>
      <c r="F1823" s="125" t="s">
        <v>53</v>
      </c>
      <c r="G1823" s="126" t="s">
        <v>1</v>
      </c>
      <c r="H1823" s="73" t="str">
        <f>IF(G1823="","NA",IF(G1823=J1823,"Correct","Incorrect"))</f>
        <v>Correct</v>
      </c>
      <c r="I1823" s="127">
        <v>1.724537037037037E-3</v>
      </c>
      <c r="J1823" s="125" t="s">
        <v>1</v>
      </c>
      <c r="K1823" s="128"/>
      <c r="L1823" s="76">
        <f>IFERROR(VLOOKUP(F1823,tblAssignWeightsWithDifficultLv[#All],2,FALSE),"")</f>
        <v>6</v>
      </c>
    </row>
    <row r="1824" spans="1:12" x14ac:dyDescent="0.35">
      <c r="A1824" s="122">
        <v>45489.510613425926</v>
      </c>
      <c r="B1824" s="123" t="s">
        <v>235</v>
      </c>
      <c r="C1824" s="124" t="s">
        <v>5</v>
      </c>
      <c r="D1824" s="125">
        <v>73</v>
      </c>
      <c r="E1824" s="123" t="s">
        <v>36</v>
      </c>
      <c r="F1824" s="125" t="s">
        <v>53</v>
      </c>
      <c r="G1824" s="126" t="s">
        <v>0</v>
      </c>
      <c r="H1824" s="73" t="str">
        <f>IF(G1824="","NA",IF(G1824=J1824,"Correct","Incorrect"))</f>
        <v>Correct</v>
      </c>
      <c r="I1824" s="127">
        <v>3.5879629629629629E-4</v>
      </c>
      <c r="J1824" s="125" t="s">
        <v>0</v>
      </c>
      <c r="K1824" s="128"/>
      <c r="L1824" s="76">
        <f>IFERROR(VLOOKUP(F1824,tblAssignWeightsWithDifficultLv[#All],2,FALSE),"")</f>
        <v>6</v>
      </c>
    </row>
    <row r="1825" spans="1:16" x14ac:dyDescent="0.35">
      <c r="A1825" s="122">
        <v>45489.511388888888</v>
      </c>
      <c r="B1825" s="123" t="s">
        <v>235</v>
      </c>
      <c r="C1825" s="124" t="s">
        <v>5</v>
      </c>
      <c r="D1825" s="125">
        <v>74</v>
      </c>
      <c r="E1825" s="123" t="s">
        <v>36</v>
      </c>
      <c r="F1825" s="125" t="s">
        <v>53</v>
      </c>
      <c r="G1825" s="126" t="s">
        <v>1</v>
      </c>
      <c r="H1825" s="73" t="str">
        <f>IF(G1825="","NA",IF(G1825=J1825,"Correct","Incorrect"))</f>
        <v>Correct</v>
      </c>
      <c r="I1825" s="127">
        <v>7.8703703703703705E-4</v>
      </c>
      <c r="J1825" s="125" t="s">
        <v>1</v>
      </c>
      <c r="K1825" s="128"/>
      <c r="L1825" s="76">
        <f>IFERROR(VLOOKUP(F1825,tblAssignWeightsWithDifficultLv[#All],2,FALSE),"")</f>
        <v>6</v>
      </c>
    </row>
    <row r="1826" spans="1:16" x14ac:dyDescent="0.35">
      <c r="A1826" s="122">
        <v>45489.512442129628</v>
      </c>
      <c r="B1826" s="123" t="s">
        <v>235</v>
      </c>
      <c r="C1826" s="124" t="s">
        <v>5</v>
      </c>
      <c r="D1826" s="125">
        <v>75</v>
      </c>
      <c r="E1826" s="123" t="s">
        <v>39</v>
      </c>
      <c r="F1826" s="125" t="s">
        <v>53</v>
      </c>
      <c r="G1826" s="126" t="s">
        <v>4</v>
      </c>
      <c r="H1826" s="73" t="str">
        <f>IF(G1826="","NA",IF(G1826=J1826,"Correct","Incorrect"))</f>
        <v>Correct</v>
      </c>
      <c r="I1826" s="127">
        <v>1.0532407407407407E-3</v>
      </c>
      <c r="J1826" s="125" t="s">
        <v>4</v>
      </c>
      <c r="K1826" s="128"/>
      <c r="L1826" s="76">
        <f>IFERROR(VLOOKUP(F1826,tblAssignWeightsWithDifficultLv[#All],2,FALSE),"")</f>
        <v>6</v>
      </c>
    </row>
    <row r="1827" spans="1:16" x14ac:dyDescent="0.35">
      <c r="A1827" s="122">
        <v>45489.513344907406</v>
      </c>
      <c r="B1827" s="123" t="s">
        <v>235</v>
      </c>
      <c r="C1827" s="124" t="s">
        <v>5</v>
      </c>
      <c r="D1827" s="125">
        <v>76</v>
      </c>
      <c r="E1827" s="123" t="s">
        <v>39</v>
      </c>
      <c r="F1827" s="125" t="s">
        <v>53</v>
      </c>
      <c r="G1827" s="126" t="s">
        <v>0</v>
      </c>
      <c r="H1827" s="73" t="str">
        <f>IF(G1827="","NA",IF(G1827=J1827,"Correct","Incorrect"))</f>
        <v>Correct</v>
      </c>
      <c r="I1827" s="127">
        <v>9.0277777777777774E-4</v>
      </c>
      <c r="J1827" s="125" t="s">
        <v>0</v>
      </c>
      <c r="K1827" s="128"/>
      <c r="L1827" s="76">
        <f>IFERROR(VLOOKUP(F1827,tblAssignWeightsWithDifficultLv[#All],2,FALSE),"")</f>
        <v>6</v>
      </c>
    </row>
    <row r="1828" spans="1:16" x14ac:dyDescent="0.35">
      <c r="A1828" s="122">
        <v>45489.513888888891</v>
      </c>
      <c r="B1828" s="123" t="s">
        <v>235</v>
      </c>
      <c r="C1828" s="124" t="s">
        <v>5</v>
      </c>
      <c r="D1828" s="125">
        <v>77</v>
      </c>
      <c r="E1828" s="123" t="s">
        <v>36</v>
      </c>
      <c r="F1828" s="125" t="s">
        <v>53</v>
      </c>
      <c r="G1828" s="126" t="s">
        <v>1</v>
      </c>
      <c r="H1828" s="73" t="str">
        <f>IF(G1828="","NA",IF(G1828=J1828,"Correct","Incorrect"))</f>
        <v>Incorrect</v>
      </c>
      <c r="I1828" s="127">
        <v>5.4398148148148144E-4</v>
      </c>
      <c r="J1828" s="125" t="s">
        <v>3</v>
      </c>
      <c r="K1828" s="128"/>
      <c r="L1828" s="76">
        <f>IFERROR(VLOOKUP(F1828,tblAssignWeightsWithDifficultLv[#All],2,FALSE),"")</f>
        <v>6</v>
      </c>
    </row>
    <row r="1829" spans="1:16" x14ac:dyDescent="0.35">
      <c r="A1829" s="122">
        <v>45489.514398148145</v>
      </c>
      <c r="B1829" s="123" t="s">
        <v>235</v>
      </c>
      <c r="C1829" s="124" t="s">
        <v>5</v>
      </c>
      <c r="D1829" s="125">
        <v>78</v>
      </c>
      <c r="E1829" s="123" t="s">
        <v>35</v>
      </c>
      <c r="F1829" s="125" t="s">
        <v>53</v>
      </c>
      <c r="G1829" s="126" t="s">
        <v>0</v>
      </c>
      <c r="H1829" s="73" t="str">
        <f>IF(G1829="","NA",IF(G1829=J1829,"Correct","Incorrect"))</f>
        <v>Incorrect</v>
      </c>
      <c r="I1829" s="127">
        <v>5.0925925925925921E-4</v>
      </c>
      <c r="J1829" s="125" t="s">
        <v>4</v>
      </c>
      <c r="K1829" s="128"/>
      <c r="L1829" s="76">
        <f>IFERROR(VLOOKUP(F1829,tblAssignWeightsWithDifficultLv[#All],2,FALSE),"")</f>
        <v>6</v>
      </c>
    </row>
    <row r="1830" spans="1:16" x14ac:dyDescent="0.35">
      <c r="A1830" s="122">
        <v>45489.652546296296</v>
      </c>
      <c r="B1830" s="123" t="s">
        <v>180</v>
      </c>
      <c r="C1830" s="124" t="s">
        <v>6</v>
      </c>
      <c r="D1830" s="125">
        <v>565</v>
      </c>
      <c r="E1830" s="123" t="s">
        <v>34</v>
      </c>
      <c r="F1830" s="125" t="s">
        <v>52</v>
      </c>
      <c r="G1830" s="126" t="s">
        <v>4</v>
      </c>
      <c r="H1830" s="73" t="str">
        <f>IF(G1830="","NA",IF(G1830=J1830,"Correct","Incorrect"))</f>
        <v>Incorrect</v>
      </c>
      <c r="I1830" s="127">
        <v>1.5972222222222223E-3</v>
      </c>
      <c r="J1830" s="125" t="s">
        <v>3</v>
      </c>
      <c r="K1830" s="146" t="s">
        <v>365</v>
      </c>
      <c r="L1830" s="76">
        <f>IFERROR(VLOOKUP(F1830,tblAssignWeightsWithDifficultLv[#All],2,FALSE),"")</f>
        <v>4</v>
      </c>
    </row>
    <row r="1831" spans="1:16" x14ac:dyDescent="0.35">
      <c r="A1831" s="122">
        <v>45489.653807870367</v>
      </c>
      <c r="B1831" s="123" t="s">
        <v>180</v>
      </c>
      <c r="C1831" s="124" t="s">
        <v>6</v>
      </c>
      <c r="D1831" s="125">
        <v>566</v>
      </c>
      <c r="E1831" s="123" t="s">
        <v>89</v>
      </c>
      <c r="F1831" s="125" t="s">
        <v>52</v>
      </c>
      <c r="G1831" s="126" t="s">
        <v>4</v>
      </c>
      <c r="H1831" s="73" t="str">
        <f>IF(G1831="","NA",IF(G1831=J1831,"Correct","Incorrect"))</f>
        <v>Incorrect</v>
      </c>
      <c r="I1831" s="127">
        <v>1.25E-3</v>
      </c>
      <c r="J1831" s="125" t="s">
        <v>0</v>
      </c>
      <c r="K1831" s="145" t="s">
        <v>366</v>
      </c>
      <c r="L1831" s="76">
        <f>IFERROR(VLOOKUP(F1831,tblAssignWeightsWithDifficultLv[#All],2,FALSE),"")</f>
        <v>4</v>
      </c>
    </row>
    <row r="1832" spans="1:16" x14ac:dyDescent="0.35">
      <c r="A1832" s="122">
        <v>45489.654953703706</v>
      </c>
      <c r="B1832" s="123" t="s">
        <v>180</v>
      </c>
      <c r="C1832" s="124" t="s">
        <v>6</v>
      </c>
      <c r="D1832" s="125">
        <v>567</v>
      </c>
      <c r="E1832" s="123" t="s">
        <v>96</v>
      </c>
      <c r="F1832" s="125" t="s">
        <v>52</v>
      </c>
      <c r="G1832" s="126" t="s">
        <v>1</v>
      </c>
      <c r="H1832" s="73" t="str">
        <f>IF(G1832="","NA",IF(G1832=J1832,"Correct","Incorrect"))</f>
        <v>Incorrect</v>
      </c>
      <c r="I1832" s="127">
        <v>1.1458333333333333E-3</v>
      </c>
      <c r="J1832" s="125" t="s">
        <v>2</v>
      </c>
      <c r="K1832" s="146" t="s">
        <v>365</v>
      </c>
      <c r="L1832" s="76">
        <f>IFERROR(VLOOKUP(F1832,tblAssignWeightsWithDifficultLv[#All],2,FALSE),"")</f>
        <v>4</v>
      </c>
    </row>
    <row r="1833" spans="1:16" x14ac:dyDescent="0.35">
      <c r="A1833" s="122">
        <v>45489.656192129631</v>
      </c>
      <c r="B1833" s="123" t="s">
        <v>180</v>
      </c>
      <c r="C1833" s="124" t="s">
        <v>6</v>
      </c>
      <c r="D1833" s="125">
        <v>568</v>
      </c>
      <c r="E1833" s="123" t="s">
        <v>91</v>
      </c>
      <c r="F1833" s="125" t="s">
        <v>52</v>
      </c>
      <c r="G1833" s="126" t="s">
        <v>0</v>
      </c>
      <c r="H1833" s="73" t="str">
        <f>IF(G1833="","NA",IF(G1833=J1833,"Correct","Incorrect"))</f>
        <v>Correct</v>
      </c>
      <c r="I1833" s="127">
        <v>1.238425925925926E-3</v>
      </c>
      <c r="J1833" s="125" t="s">
        <v>0</v>
      </c>
      <c r="K1833" s="128"/>
      <c r="L1833" s="76">
        <f>IFERROR(VLOOKUP(F1833,tblAssignWeightsWithDifficultLv[#All],2,FALSE),"")</f>
        <v>4</v>
      </c>
      <c r="P1833" s="23">
        <f>9/25</f>
        <v>0.36</v>
      </c>
    </row>
    <row r="1834" spans="1:16" x14ac:dyDescent="0.35">
      <c r="A1834" s="122">
        <v>45489.677164351851</v>
      </c>
      <c r="B1834" s="123" t="s">
        <v>180</v>
      </c>
      <c r="C1834" s="124" t="s">
        <v>6</v>
      </c>
      <c r="D1834" s="125">
        <v>569</v>
      </c>
      <c r="E1834" s="123" t="s">
        <v>96</v>
      </c>
      <c r="F1834" s="125" t="s">
        <v>52</v>
      </c>
      <c r="G1834" s="126" t="s">
        <v>4</v>
      </c>
      <c r="H1834" s="73" t="str">
        <f>IF(G1834="","NA",IF(G1834=J1834,"Correct","Incorrect"))</f>
        <v>Correct</v>
      </c>
      <c r="I1834" s="127">
        <v>9.9537037037037042E-4</v>
      </c>
      <c r="J1834" s="125" t="s">
        <v>4</v>
      </c>
      <c r="K1834" s="128"/>
      <c r="L1834" s="76">
        <f>IFERROR(VLOOKUP(F1834,tblAssignWeightsWithDifficultLv[#All],2,FALSE),"")</f>
        <v>4</v>
      </c>
    </row>
    <row r="1835" spans="1:16" x14ac:dyDescent="0.35">
      <c r="A1835" s="122">
        <v>45489.678611111114</v>
      </c>
      <c r="B1835" s="123" t="s">
        <v>180</v>
      </c>
      <c r="C1835" s="124" t="s">
        <v>6</v>
      </c>
      <c r="D1835" s="125">
        <v>570</v>
      </c>
      <c r="E1835" s="123" t="s">
        <v>34</v>
      </c>
      <c r="F1835" s="125" t="s">
        <v>52</v>
      </c>
      <c r="G1835" s="126" t="s">
        <v>2</v>
      </c>
      <c r="H1835" s="73" t="str">
        <f>IF(G1835="","NA",IF(G1835=J1835,"Correct","Incorrect"))</f>
        <v>Correct</v>
      </c>
      <c r="I1835" s="127">
        <v>1.4467592592592592E-3</v>
      </c>
      <c r="J1835" s="125" t="s">
        <v>2</v>
      </c>
      <c r="K1835" s="128" t="s">
        <v>149</v>
      </c>
      <c r="L1835" s="76">
        <f>IFERROR(VLOOKUP(F1835,tblAssignWeightsWithDifficultLv[#All],2,FALSE),"")</f>
        <v>4</v>
      </c>
    </row>
    <row r="1836" spans="1:16" x14ac:dyDescent="0.35">
      <c r="A1836" s="122">
        <v>45489.68037037037</v>
      </c>
      <c r="B1836" s="123" t="s">
        <v>180</v>
      </c>
      <c r="C1836" s="124" t="s">
        <v>6</v>
      </c>
      <c r="D1836" s="125">
        <v>571</v>
      </c>
      <c r="E1836" s="123" t="s">
        <v>81</v>
      </c>
      <c r="F1836" s="125" t="s">
        <v>52</v>
      </c>
      <c r="G1836" s="126" t="s">
        <v>2</v>
      </c>
      <c r="H1836" s="73" t="str">
        <f>IF(G1836="","NA",IF(G1836=J1836,"Correct","Incorrect"))</f>
        <v>Correct</v>
      </c>
      <c r="I1836" s="127">
        <v>1.7592592592592592E-3</v>
      </c>
      <c r="J1836" s="125" t="s">
        <v>2</v>
      </c>
      <c r="K1836" s="128"/>
      <c r="L1836" s="76">
        <f>IFERROR(VLOOKUP(F1836,tblAssignWeightsWithDifficultLv[#All],2,FALSE),"")</f>
        <v>4</v>
      </c>
    </row>
    <row r="1837" spans="1:16" x14ac:dyDescent="0.35">
      <c r="A1837" s="122">
        <v>45489.681759259256</v>
      </c>
      <c r="B1837" s="123" t="s">
        <v>180</v>
      </c>
      <c r="C1837" s="124" t="s">
        <v>6</v>
      </c>
      <c r="D1837" s="125">
        <v>572</v>
      </c>
      <c r="E1837" s="123" t="s">
        <v>82</v>
      </c>
      <c r="F1837" s="125" t="s">
        <v>52</v>
      </c>
      <c r="G1837" s="126" t="s">
        <v>4</v>
      </c>
      <c r="H1837" s="73" t="str">
        <f>IF(G1837="","NA",IF(G1837=J1837,"Correct","Incorrect"))</f>
        <v>Correct</v>
      </c>
      <c r="I1837" s="127">
        <v>1.3888888888888889E-3</v>
      </c>
      <c r="J1837" s="125" t="s">
        <v>4</v>
      </c>
      <c r="K1837" s="128"/>
      <c r="L1837" s="76">
        <f>IFERROR(VLOOKUP(F1837,tblAssignWeightsWithDifficultLv[#All],2,FALSE),"")</f>
        <v>4</v>
      </c>
    </row>
    <row r="1838" spans="1:16" x14ac:dyDescent="0.35">
      <c r="A1838" s="122">
        <v>45489.682812500003</v>
      </c>
      <c r="B1838" s="123" t="s">
        <v>180</v>
      </c>
      <c r="C1838" s="124" t="s">
        <v>6</v>
      </c>
      <c r="D1838" s="125">
        <v>573</v>
      </c>
      <c r="E1838" s="123" t="s">
        <v>94</v>
      </c>
      <c r="F1838" s="125" t="s">
        <v>52</v>
      </c>
      <c r="G1838" s="126" t="s">
        <v>0</v>
      </c>
      <c r="H1838" s="73" t="str">
        <f>IF(G1838="","NA",IF(G1838=J1838,"Correct","Incorrect"))</f>
        <v>Correct</v>
      </c>
      <c r="I1838" s="127">
        <v>1.0532407407407407E-3</v>
      </c>
      <c r="J1838" s="125" t="s">
        <v>0</v>
      </c>
      <c r="K1838" s="128"/>
      <c r="L1838" s="76">
        <f>IFERROR(VLOOKUP(F1838,tblAssignWeightsWithDifficultLv[#All],2,FALSE),"")</f>
        <v>4</v>
      </c>
    </row>
    <row r="1839" spans="1:16" x14ac:dyDescent="0.35">
      <c r="A1839" s="122">
        <v>45489.68408564815</v>
      </c>
      <c r="B1839" s="123" t="s">
        <v>180</v>
      </c>
      <c r="C1839" s="124" t="s">
        <v>6</v>
      </c>
      <c r="D1839" s="125">
        <v>574</v>
      </c>
      <c r="E1839" s="123" t="s">
        <v>96</v>
      </c>
      <c r="F1839" s="125" t="s">
        <v>52</v>
      </c>
      <c r="G1839" s="126" t="s">
        <v>3</v>
      </c>
      <c r="H1839" s="73" t="str">
        <f>IF(G1839="","NA",IF(G1839=J1839,"Correct","Incorrect"))</f>
        <v>Correct</v>
      </c>
      <c r="I1839" s="127">
        <v>1.2731481481481483E-3</v>
      </c>
      <c r="J1839" s="125" t="s">
        <v>3</v>
      </c>
      <c r="K1839" s="128"/>
      <c r="L1839" s="76">
        <f>IFERROR(VLOOKUP(F1839,tblAssignWeightsWithDifficultLv[#All],2,FALSE),"")</f>
        <v>4</v>
      </c>
    </row>
    <row r="1840" spans="1:16" x14ac:dyDescent="0.35">
      <c r="A1840" s="122">
        <v>45489.68540509259</v>
      </c>
      <c r="B1840" s="123" t="s">
        <v>180</v>
      </c>
      <c r="C1840" s="124" t="s">
        <v>6</v>
      </c>
      <c r="D1840" s="125">
        <v>575</v>
      </c>
      <c r="E1840" s="123" t="s">
        <v>81</v>
      </c>
      <c r="F1840" s="125" t="s">
        <v>52</v>
      </c>
      <c r="G1840" s="126" t="s">
        <v>2</v>
      </c>
      <c r="H1840" s="73" t="str">
        <f>IF(G1840="","NA",IF(G1840=J1840,"Correct","Incorrect"))</f>
        <v>Incorrect</v>
      </c>
      <c r="I1840" s="127">
        <v>1.3310185185185185E-3</v>
      </c>
      <c r="J1840" s="125" t="s">
        <v>0</v>
      </c>
      <c r="K1840" s="146" t="s">
        <v>365</v>
      </c>
      <c r="L1840" s="76">
        <f>IFERROR(VLOOKUP(F1840,tblAssignWeightsWithDifficultLv[#All],2,FALSE),"")</f>
        <v>4</v>
      </c>
    </row>
    <row r="1841" spans="1:12" x14ac:dyDescent="0.35">
      <c r="A1841" s="122">
        <v>45489.686296296299</v>
      </c>
      <c r="B1841" s="123" t="s">
        <v>180</v>
      </c>
      <c r="C1841" s="124" t="s">
        <v>6</v>
      </c>
      <c r="D1841" s="125">
        <v>576</v>
      </c>
      <c r="E1841" s="123" t="s">
        <v>96</v>
      </c>
      <c r="F1841" s="125" t="s">
        <v>52</v>
      </c>
      <c r="G1841" s="126" t="s">
        <v>1</v>
      </c>
      <c r="H1841" s="73" t="str">
        <f>IF(G1841="","NA",IF(G1841=J1841,"Correct","Incorrect"))</f>
        <v>Correct</v>
      </c>
      <c r="I1841" s="127">
        <v>8.7962962962962962E-4</v>
      </c>
      <c r="J1841" s="125" t="s">
        <v>1</v>
      </c>
      <c r="K1841" s="128"/>
      <c r="L1841" s="76">
        <f>IFERROR(VLOOKUP(F1841,tblAssignWeightsWithDifficultLv[#All],2,FALSE),"")</f>
        <v>4</v>
      </c>
    </row>
    <row r="1842" spans="1:12" x14ac:dyDescent="0.35">
      <c r="A1842" s="122">
        <v>45489.688576388886</v>
      </c>
      <c r="B1842" s="123" t="s">
        <v>180</v>
      </c>
      <c r="C1842" s="124" t="s">
        <v>6</v>
      </c>
      <c r="D1842" s="125">
        <v>577</v>
      </c>
      <c r="E1842" s="123" t="s">
        <v>82</v>
      </c>
      <c r="F1842" s="125" t="s">
        <v>52</v>
      </c>
      <c r="G1842" s="126" t="s">
        <v>1</v>
      </c>
      <c r="H1842" s="73" t="str">
        <f>IF(G1842="","NA",IF(G1842=J1842,"Correct","Incorrect"))</f>
        <v>Incorrect</v>
      </c>
      <c r="I1842" s="127">
        <v>2.0254629629629629E-3</v>
      </c>
      <c r="J1842" s="125" t="s">
        <v>0</v>
      </c>
      <c r="K1842" s="146" t="s">
        <v>365</v>
      </c>
      <c r="L1842" s="76">
        <f>IFERROR(VLOOKUP(F1842,tblAssignWeightsWithDifficultLv[#All],2,FALSE),"")</f>
        <v>4</v>
      </c>
    </row>
    <row r="1843" spans="1:12" x14ac:dyDescent="0.35">
      <c r="A1843" s="122">
        <v>45489.689409722225</v>
      </c>
      <c r="B1843" s="123" t="s">
        <v>180</v>
      </c>
      <c r="C1843" s="124" t="s">
        <v>6</v>
      </c>
      <c r="D1843" s="125">
        <v>578</v>
      </c>
      <c r="E1843" s="123" t="s">
        <v>97</v>
      </c>
      <c r="F1843" s="125" t="s">
        <v>52</v>
      </c>
      <c r="G1843" s="126" t="s">
        <v>1</v>
      </c>
      <c r="H1843" s="73" t="str">
        <f>IF(G1843="","NA",IF(G1843=J1843,"Correct","Incorrect"))</f>
        <v>Incorrect</v>
      </c>
      <c r="I1843" s="127">
        <v>8.2175925925925927E-4</v>
      </c>
      <c r="J1843" s="125" t="s">
        <v>4</v>
      </c>
      <c r="K1843" s="145" t="s">
        <v>366</v>
      </c>
      <c r="L1843" s="76">
        <f>IFERROR(VLOOKUP(F1843,tblAssignWeightsWithDifficultLv[#All],2,FALSE),"")</f>
        <v>4</v>
      </c>
    </row>
    <row r="1844" spans="1:12" x14ac:dyDescent="0.35">
      <c r="A1844" s="122">
        <v>45489.691053240742</v>
      </c>
      <c r="B1844" s="123" t="s">
        <v>180</v>
      </c>
      <c r="C1844" s="124" t="s">
        <v>6</v>
      </c>
      <c r="D1844" s="125">
        <v>579</v>
      </c>
      <c r="E1844" s="123" t="s">
        <v>97</v>
      </c>
      <c r="F1844" s="125" t="s">
        <v>52</v>
      </c>
      <c r="G1844" s="126" t="s">
        <v>4</v>
      </c>
      <c r="H1844" s="73" t="str">
        <f>IF(G1844="","NA",IF(G1844=J1844,"Correct","Incorrect"))</f>
        <v>Incorrect</v>
      </c>
      <c r="I1844" s="127">
        <v>1.6435185185185185E-3</v>
      </c>
      <c r="J1844" s="125" t="s">
        <v>0</v>
      </c>
      <c r="K1844" s="145" t="s">
        <v>366</v>
      </c>
      <c r="L1844" s="76">
        <f>IFERROR(VLOOKUP(F1844,tblAssignWeightsWithDifficultLv[#All],2,FALSE),"")</f>
        <v>4</v>
      </c>
    </row>
    <row r="1845" spans="1:12" x14ac:dyDescent="0.35">
      <c r="A1845" s="122">
        <v>45489.692048611112</v>
      </c>
      <c r="B1845" s="123" t="s">
        <v>180</v>
      </c>
      <c r="C1845" s="124" t="s">
        <v>6</v>
      </c>
      <c r="D1845" s="125">
        <v>580</v>
      </c>
      <c r="E1845" s="123" t="s">
        <v>81</v>
      </c>
      <c r="F1845" s="125" t="s">
        <v>52</v>
      </c>
      <c r="G1845" s="126" t="s">
        <v>1</v>
      </c>
      <c r="H1845" s="73" t="str">
        <f>IF(G1845="","NA",IF(G1845=J1845,"Correct","Incorrect"))</f>
        <v>Correct</v>
      </c>
      <c r="I1845" s="127">
        <v>9.9537037037037042E-4</v>
      </c>
      <c r="J1845" s="125" t="s">
        <v>1</v>
      </c>
      <c r="K1845" s="128"/>
      <c r="L1845" s="76">
        <f>IFERROR(VLOOKUP(F1845,tblAssignWeightsWithDifficultLv[#All],2,FALSE),"")</f>
        <v>4</v>
      </c>
    </row>
    <row r="1846" spans="1:12" x14ac:dyDescent="0.35">
      <c r="A1846" s="122">
        <v>45489.693807870368</v>
      </c>
      <c r="B1846" s="123" t="s">
        <v>180</v>
      </c>
      <c r="C1846" s="124" t="s">
        <v>6</v>
      </c>
      <c r="D1846" s="125">
        <v>581</v>
      </c>
      <c r="E1846" s="123" t="s">
        <v>34</v>
      </c>
      <c r="F1846" s="125" t="s">
        <v>52</v>
      </c>
      <c r="G1846" s="126" t="s">
        <v>0</v>
      </c>
      <c r="H1846" s="73" t="str">
        <f>IF(G1846="","NA",IF(G1846=J1846,"Correct","Incorrect"))</f>
        <v>Correct</v>
      </c>
      <c r="I1846" s="127">
        <v>1.6319444444444445E-3</v>
      </c>
      <c r="J1846" s="125" t="s">
        <v>0</v>
      </c>
      <c r="K1846" s="128" t="s">
        <v>149</v>
      </c>
      <c r="L1846" s="76">
        <f>IFERROR(VLOOKUP(F1846,tblAssignWeightsWithDifficultLv[#All],2,FALSE),"")</f>
        <v>4</v>
      </c>
    </row>
    <row r="1847" spans="1:12" x14ac:dyDescent="0.35">
      <c r="A1847" s="122">
        <v>45489.694641203707</v>
      </c>
      <c r="B1847" s="123" t="s">
        <v>180</v>
      </c>
      <c r="C1847" s="124" t="s">
        <v>6</v>
      </c>
      <c r="D1847" s="125">
        <v>582</v>
      </c>
      <c r="E1847" s="123" t="s">
        <v>96</v>
      </c>
      <c r="F1847" s="125" t="s">
        <v>52</v>
      </c>
      <c r="G1847" s="126" t="s">
        <v>2</v>
      </c>
      <c r="H1847" s="73" t="str">
        <f>IF(G1847="","NA",IF(G1847=J1847,"Correct","Incorrect"))</f>
        <v>Correct</v>
      </c>
      <c r="I1847" s="127">
        <v>8.2175925925925927E-4</v>
      </c>
      <c r="J1847" s="125" t="s">
        <v>2</v>
      </c>
      <c r="K1847" s="128"/>
      <c r="L1847" s="76">
        <f>IFERROR(VLOOKUP(F1847,tblAssignWeightsWithDifficultLv[#All],2,FALSE),"")</f>
        <v>4</v>
      </c>
    </row>
    <row r="1848" spans="1:12" x14ac:dyDescent="0.35">
      <c r="A1848" s="122">
        <v>45489.695775462962</v>
      </c>
      <c r="B1848" s="123" t="s">
        <v>180</v>
      </c>
      <c r="C1848" s="124" t="s">
        <v>6</v>
      </c>
      <c r="D1848" s="125">
        <v>583</v>
      </c>
      <c r="E1848" s="123" t="s">
        <v>34</v>
      </c>
      <c r="F1848" s="125" t="s">
        <v>52</v>
      </c>
      <c r="G1848" s="126" t="s">
        <v>3</v>
      </c>
      <c r="H1848" s="73" t="str">
        <f>IF(G1848="","NA",IF(G1848=J1848,"Correct","Incorrect"))</f>
        <v>Incorrect</v>
      </c>
      <c r="I1848" s="127">
        <v>1.1342592592592593E-3</v>
      </c>
      <c r="J1848" s="125" t="s">
        <v>0</v>
      </c>
      <c r="K1848" s="146" t="s">
        <v>365</v>
      </c>
      <c r="L1848" s="76">
        <f>IFERROR(VLOOKUP(F1848,tblAssignWeightsWithDifficultLv[#All],2,FALSE),"")</f>
        <v>4</v>
      </c>
    </row>
    <row r="1849" spans="1:12" x14ac:dyDescent="0.35">
      <c r="A1849" s="122">
        <v>45489.696828703702</v>
      </c>
      <c r="B1849" s="123" t="s">
        <v>180</v>
      </c>
      <c r="C1849" s="124" t="s">
        <v>6</v>
      </c>
      <c r="D1849" s="125">
        <v>584</v>
      </c>
      <c r="E1849" s="123" t="s">
        <v>34</v>
      </c>
      <c r="F1849" s="125" t="s">
        <v>52</v>
      </c>
      <c r="G1849" s="126" t="s">
        <v>4</v>
      </c>
      <c r="H1849" s="73" t="str">
        <f>IF(G1849="","NA",IF(G1849=J1849,"Correct","Incorrect"))</f>
        <v>Correct</v>
      </c>
      <c r="I1849" s="127">
        <v>1.0532407407407407E-3</v>
      </c>
      <c r="J1849" s="125" t="s">
        <v>4</v>
      </c>
      <c r="K1849" s="128"/>
      <c r="L1849" s="76">
        <f>IFERROR(VLOOKUP(F1849,tblAssignWeightsWithDifficultLv[#All],2,FALSE),"")</f>
        <v>4</v>
      </c>
    </row>
    <row r="1850" spans="1:12" x14ac:dyDescent="0.35">
      <c r="A1850" s="122">
        <v>45489.698171296295</v>
      </c>
      <c r="B1850" s="123" t="s">
        <v>180</v>
      </c>
      <c r="C1850" s="124" t="s">
        <v>6</v>
      </c>
      <c r="D1850" s="125">
        <v>585</v>
      </c>
      <c r="E1850" s="123" t="s">
        <v>96</v>
      </c>
      <c r="F1850" s="125" t="s">
        <v>52</v>
      </c>
      <c r="G1850" s="126" t="s">
        <v>3</v>
      </c>
      <c r="H1850" s="73" t="str">
        <f>IF(G1850="","NA",IF(G1850=J1850,"Correct","Incorrect"))</f>
        <v>Correct</v>
      </c>
      <c r="I1850" s="127">
        <v>1.3425925925925925E-3</v>
      </c>
      <c r="J1850" s="125" t="s">
        <v>3</v>
      </c>
      <c r="K1850" s="128"/>
      <c r="L1850" s="76">
        <f>IFERROR(VLOOKUP(F1850,tblAssignWeightsWithDifficultLv[#All],2,FALSE),"")</f>
        <v>4</v>
      </c>
    </row>
    <row r="1851" spans="1:12" x14ac:dyDescent="0.35">
      <c r="A1851" s="122">
        <v>45489.699467592596</v>
      </c>
      <c r="B1851" s="123" t="s">
        <v>180</v>
      </c>
      <c r="C1851" s="124" t="s">
        <v>6</v>
      </c>
      <c r="D1851" s="125">
        <v>586</v>
      </c>
      <c r="E1851" s="123" t="s">
        <v>96</v>
      </c>
      <c r="F1851" s="125" t="s">
        <v>52</v>
      </c>
      <c r="G1851" s="126" t="s">
        <v>2</v>
      </c>
      <c r="H1851" s="73" t="str">
        <f>IF(G1851="","NA",IF(G1851=J1851,"Correct","Incorrect"))</f>
        <v>Incorrect</v>
      </c>
      <c r="I1851" s="127">
        <v>1.2962962962962963E-3</v>
      </c>
      <c r="J1851" s="125" t="s">
        <v>0</v>
      </c>
      <c r="K1851" s="145" t="s">
        <v>366</v>
      </c>
      <c r="L1851" s="76">
        <f>IFERROR(VLOOKUP(F1851,tblAssignWeightsWithDifficultLv[#All],2,FALSE),"")</f>
        <v>4</v>
      </c>
    </row>
    <row r="1852" spans="1:12" x14ac:dyDescent="0.35">
      <c r="A1852" s="122">
        <v>45489.700694444444</v>
      </c>
      <c r="B1852" s="123" t="s">
        <v>180</v>
      </c>
      <c r="C1852" s="124" t="s">
        <v>6</v>
      </c>
      <c r="D1852" s="125">
        <v>587</v>
      </c>
      <c r="E1852" s="123" t="s">
        <v>96</v>
      </c>
      <c r="F1852" s="125" t="s">
        <v>52</v>
      </c>
      <c r="G1852" s="126" t="s">
        <v>3</v>
      </c>
      <c r="H1852" s="73" t="str">
        <f>IF(G1852="","NA",IF(G1852=J1852,"Correct","Incorrect"))</f>
        <v>Correct</v>
      </c>
      <c r="I1852" s="127">
        <v>1.1805555555555556E-3</v>
      </c>
      <c r="J1852" s="125" t="s">
        <v>3</v>
      </c>
      <c r="K1852" s="128"/>
      <c r="L1852" s="76">
        <f>IFERROR(VLOOKUP(F1852,tblAssignWeightsWithDifficultLv[#All],2,FALSE),"")</f>
        <v>4</v>
      </c>
    </row>
    <row r="1853" spans="1:12" x14ac:dyDescent="0.35">
      <c r="A1853" s="122">
        <v>45489.701631944445</v>
      </c>
      <c r="B1853" s="123" t="s">
        <v>180</v>
      </c>
      <c r="C1853" s="124" t="s">
        <v>6</v>
      </c>
      <c r="D1853" s="125">
        <v>588</v>
      </c>
      <c r="E1853" s="123" t="s">
        <v>81</v>
      </c>
      <c r="F1853" s="125" t="s">
        <v>52</v>
      </c>
      <c r="G1853" s="126" t="s">
        <v>0</v>
      </c>
      <c r="H1853" s="73" t="str">
        <f>IF(G1853="","NA",IF(G1853=J1853,"Correct","Incorrect"))</f>
        <v>Correct</v>
      </c>
      <c r="I1853" s="127">
        <v>9.3749999999999997E-4</v>
      </c>
      <c r="J1853" s="125" t="s">
        <v>0</v>
      </c>
      <c r="K1853" s="128"/>
      <c r="L1853" s="76">
        <f>IFERROR(VLOOKUP(F1853,tblAssignWeightsWithDifficultLv[#All],2,FALSE),"")</f>
        <v>4</v>
      </c>
    </row>
    <row r="1854" spans="1:12" x14ac:dyDescent="0.35">
      <c r="A1854" s="122">
        <v>45489.702916666669</v>
      </c>
      <c r="B1854" s="123" t="s">
        <v>180</v>
      </c>
      <c r="C1854" s="124" t="s">
        <v>6</v>
      </c>
      <c r="D1854" s="125">
        <v>589</v>
      </c>
      <c r="E1854" s="123" t="s">
        <v>81</v>
      </c>
      <c r="F1854" s="125" t="s">
        <v>52</v>
      </c>
      <c r="G1854" s="126" t="s">
        <v>2</v>
      </c>
      <c r="H1854" s="73" t="str">
        <f>IF(G1854="","NA",IF(G1854=J1854,"Correct","Incorrect"))</f>
        <v>Correct</v>
      </c>
      <c r="I1854" s="127">
        <v>1.2847222222222223E-3</v>
      </c>
      <c r="J1854" s="125" t="s">
        <v>2</v>
      </c>
      <c r="K1854" s="128"/>
      <c r="L1854" s="76">
        <f>IFERROR(VLOOKUP(F1854,tblAssignWeightsWithDifficultLv[#All],2,FALSE),"")</f>
        <v>4</v>
      </c>
    </row>
    <row r="1855" spans="1:12" x14ac:dyDescent="0.35">
      <c r="A1855" s="122">
        <v>45490.420347222222</v>
      </c>
      <c r="B1855" s="123" t="s">
        <v>354</v>
      </c>
      <c r="C1855" s="124" t="s">
        <v>6</v>
      </c>
      <c r="D1855" s="125">
        <v>1</v>
      </c>
      <c r="E1855" s="123" t="s">
        <v>89</v>
      </c>
      <c r="F1855" s="125" t="s">
        <v>53</v>
      </c>
      <c r="G1855" s="126" t="s">
        <v>1</v>
      </c>
      <c r="H1855" s="73" t="str">
        <f>IF(G1855="","NA",IF(G1855=J1855,"Correct","Incorrect"))</f>
        <v>Correct</v>
      </c>
      <c r="I1855" s="127">
        <v>1.0763888888888889E-3</v>
      </c>
      <c r="J1855" s="125" t="s">
        <v>1</v>
      </c>
      <c r="K1855" s="128"/>
      <c r="L1855" s="76">
        <f>IFERROR(VLOOKUP(F1855,tblAssignWeightsWithDifficultLv[#All],2,FALSE),"")</f>
        <v>6</v>
      </c>
    </row>
    <row r="1856" spans="1:12" x14ac:dyDescent="0.35">
      <c r="A1856" s="122">
        <v>45490.421689814815</v>
      </c>
      <c r="B1856" s="123" t="s">
        <v>354</v>
      </c>
      <c r="C1856" s="124" t="s">
        <v>6</v>
      </c>
      <c r="D1856" s="125">
        <v>2</v>
      </c>
      <c r="E1856" s="123" t="s">
        <v>87</v>
      </c>
      <c r="F1856" s="125" t="s">
        <v>53</v>
      </c>
      <c r="G1856" s="126" t="s">
        <v>1</v>
      </c>
      <c r="H1856" s="73" t="str">
        <f>IF(G1856="","NA",IF(G1856=J1856,"Correct","Incorrect"))</f>
        <v>Correct</v>
      </c>
      <c r="I1856" s="127">
        <v>1.3425925925925925E-3</v>
      </c>
      <c r="J1856" s="125" t="s">
        <v>1</v>
      </c>
      <c r="K1856" s="128"/>
      <c r="L1856" s="76">
        <f>IFERROR(VLOOKUP(F1856,tblAssignWeightsWithDifficultLv[#All],2,FALSE),"")</f>
        <v>6</v>
      </c>
    </row>
    <row r="1857" spans="1:12" x14ac:dyDescent="0.35">
      <c r="A1857" s="122">
        <v>45490.423576388886</v>
      </c>
      <c r="B1857" s="123" t="s">
        <v>354</v>
      </c>
      <c r="C1857" s="124" t="s">
        <v>6</v>
      </c>
      <c r="D1857" s="125">
        <v>3</v>
      </c>
      <c r="E1857" s="123" t="s">
        <v>91</v>
      </c>
      <c r="F1857" s="125" t="s">
        <v>53</v>
      </c>
      <c r="G1857" s="126" t="s">
        <v>4</v>
      </c>
      <c r="H1857" s="73" t="str">
        <f>IF(G1857="","NA",IF(G1857=J1857,"Correct","Incorrect"))</f>
        <v>Correct</v>
      </c>
      <c r="I1857" s="127">
        <v>1.6319444444444445E-3</v>
      </c>
      <c r="J1857" s="125" t="s">
        <v>4</v>
      </c>
      <c r="K1857" s="128"/>
      <c r="L1857" s="76">
        <f>IFERROR(VLOOKUP(F1857,tblAssignWeightsWithDifficultLv[#All],2,FALSE),"")</f>
        <v>6</v>
      </c>
    </row>
    <row r="1858" spans="1:12" x14ac:dyDescent="0.35">
      <c r="A1858" s="122">
        <v>45490.424930555557</v>
      </c>
      <c r="B1858" s="123" t="s">
        <v>354</v>
      </c>
      <c r="C1858" s="124" t="s">
        <v>6</v>
      </c>
      <c r="D1858" s="125">
        <v>4</v>
      </c>
      <c r="E1858" s="123" t="s">
        <v>85</v>
      </c>
      <c r="F1858" s="125" t="s">
        <v>53</v>
      </c>
      <c r="G1858" s="126" t="s">
        <v>4</v>
      </c>
      <c r="H1858" s="73" t="str">
        <f>IF(G1858="","NA",IF(G1858=J1858,"Correct","Incorrect"))</f>
        <v>Incorrect</v>
      </c>
      <c r="I1858" s="127">
        <v>1.3541666666666667E-3</v>
      </c>
      <c r="J1858" s="125" t="s">
        <v>3</v>
      </c>
      <c r="K1858" s="128"/>
      <c r="L1858" s="76">
        <f>IFERROR(VLOOKUP(F1858,tblAssignWeightsWithDifficultLv[#All],2,FALSE),"")</f>
        <v>6</v>
      </c>
    </row>
    <row r="1859" spans="1:12" x14ac:dyDescent="0.35">
      <c r="A1859" s="122">
        <v>45490.425902777781</v>
      </c>
      <c r="B1859" s="123" t="s">
        <v>354</v>
      </c>
      <c r="C1859" s="124" t="s">
        <v>6</v>
      </c>
      <c r="D1859" s="125">
        <v>5</v>
      </c>
      <c r="E1859" s="123" t="s">
        <v>88</v>
      </c>
      <c r="F1859" s="125" t="s">
        <v>53</v>
      </c>
      <c r="G1859" s="126" t="s">
        <v>1</v>
      </c>
      <c r="H1859" s="73" t="str">
        <f>IF(G1859="","NA",IF(G1859=J1859,"Correct","Incorrect"))</f>
        <v>Correct</v>
      </c>
      <c r="I1859" s="127">
        <v>9.7222222222222219E-4</v>
      </c>
      <c r="J1859" s="125" t="s">
        <v>1</v>
      </c>
      <c r="K1859" s="128"/>
      <c r="L1859" s="76">
        <f>IFERROR(VLOOKUP(F1859,tblAssignWeightsWithDifficultLv[#All],2,FALSE),"")</f>
        <v>6</v>
      </c>
    </row>
    <row r="1860" spans="1:12" x14ac:dyDescent="0.35">
      <c r="A1860" s="122">
        <v>45490.427199074074</v>
      </c>
      <c r="B1860" s="123" t="s">
        <v>354</v>
      </c>
      <c r="C1860" s="124" t="s">
        <v>6</v>
      </c>
      <c r="D1860" s="125">
        <v>6</v>
      </c>
      <c r="E1860" s="123" t="s">
        <v>90</v>
      </c>
      <c r="F1860" s="125" t="s">
        <v>53</v>
      </c>
      <c r="G1860" s="126" t="s">
        <v>0</v>
      </c>
      <c r="H1860" s="73" t="str">
        <f>IF(G1860="","NA",IF(G1860=J1860,"Correct","Incorrect"))</f>
        <v>Correct</v>
      </c>
      <c r="I1860" s="127">
        <v>1.2962962962962963E-3</v>
      </c>
      <c r="J1860" s="125" t="s">
        <v>0</v>
      </c>
      <c r="K1860" s="128"/>
      <c r="L1860" s="76">
        <f>IFERROR(VLOOKUP(F1860,tblAssignWeightsWithDifficultLv[#All],2,FALSE),"")</f>
        <v>6</v>
      </c>
    </row>
    <row r="1861" spans="1:12" x14ac:dyDescent="0.35">
      <c r="A1861" s="122">
        <v>45490.428842592592</v>
      </c>
      <c r="B1861" s="123" t="s">
        <v>354</v>
      </c>
      <c r="C1861" s="124" t="s">
        <v>6</v>
      </c>
      <c r="D1861" s="125">
        <v>7</v>
      </c>
      <c r="E1861" s="123" t="s">
        <v>34</v>
      </c>
      <c r="F1861" s="125" t="s">
        <v>53</v>
      </c>
      <c r="G1861" s="126" t="s">
        <v>1</v>
      </c>
      <c r="H1861" s="73" t="str">
        <f>IF(G1861="","NA",IF(G1861=J1861,"Correct","Incorrect"))</f>
        <v>Correct</v>
      </c>
      <c r="I1861" s="127">
        <v>1.6435185185185185E-3</v>
      </c>
      <c r="J1861" s="125" t="s">
        <v>1</v>
      </c>
      <c r="K1861" s="128"/>
      <c r="L1861" s="76">
        <f>IFERROR(VLOOKUP(F1861,tblAssignWeightsWithDifficultLv[#All],2,FALSE),"")</f>
        <v>6</v>
      </c>
    </row>
    <row r="1862" spans="1:12" x14ac:dyDescent="0.35">
      <c r="A1862" s="122">
        <v>45490.430046296293</v>
      </c>
      <c r="B1862" s="123" t="s">
        <v>354</v>
      </c>
      <c r="C1862" s="124" t="s">
        <v>6</v>
      </c>
      <c r="D1862" s="125">
        <v>8</v>
      </c>
      <c r="E1862" s="123" t="s">
        <v>81</v>
      </c>
      <c r="F1862" s="125" t="s">
        <v>53</v>
      </c>
      <c r="G1862" s="126" t="s">
        <v>2</v>
      </c>
      <c r="H1862" s="73" t="str">
        <f>IF(G1862="","NA",IF(G1862=J1862,"Correct","Incorrect"))</f>
        <v>Incorrect</v>
      </c>
      <c r="I1862" s="127">
        <v>1.2037037037037038E-3</v>
      </c>
      <c r="J1862" s="125" t="s">
        <v>4</v>
      </c>
      <c r="K1862" s="128"/>
      <c r="L1862" s="76">
        <f>IFERROR(VLOOKUP(F1862,tblAssignWeightsWithDifficultLv[#All],2,FALSE),"")</f>
        <v>6</v>
      </c>
    </row>
    <row r="1863" spans="1:12" x14ac:dyDescent="0.35">
      <c r="A1863" s="122">
        <v>45490.43178240741</v>
      </c>
      <c r="B1863" s="123" t="s">
        <v>354</v>
      </c>
      <c r="C1863" s="124" t="s">
        <v>6</v>
      </c>
      <c r="D1863" s="125">
        <v>9</v>
      </c>
      <c r="E1863" s="123" t="s">
        <v>89</v>
      </c>
      <c r="F1863" s="125" t="s">
        <v>53</v>
      </c>
      <c r="G1863" s="126" t="s">
        <v>4</v>
      </c>
      <c r="H1863" s="73" t="str">
        <f>IF(G1863="","NA",IF(G1863=J1863,"Correct","Incorrect"))</f>
        <v>Incorrect</v>
      </c>
      <c r="I1863" s="127">
        <v>1.736111111111111E-3</v>
      </c>
      <c r="J1863" s="125" t="s">
        <v>1</v>
      </c>
      <c r="K1863" s="128"/>
      <c r="L1863" s="76">
        <f>IFERROR(VLOOKUP(F1863,tblAssignWeightsWithDifficultLv[#All],2,FALSE),"")</f>
        <v>6</v>
      </c>
    </row>
    <row r="1864" spans="1:12" x14ac:dyDescent="0.35">
      <c r="A1864" s="122">
        <v>45490.433275462965</v>
      </c>
      <c r="B1864" s="123" t="s">
        <v>354</v>
      </c>
      <c r="C1864" s="124" t="s">
        <v>6</v>
      </c>
      <c r="D1864" s="125">
        <v>10</v>
      </c>
      <c r="E1864" s="123" t="s">
        <v>90</v>
      </c>
      <c r="F1864" s="125" t="s">
        <v>53</v>
      </c>
      <c r="G1864" s="126" t="s">
        <v>1</v>
      </c>
      <c r="H1864" s="73" t="str">
        <f>IF(G1864="","NA",IF(G1864=J1864,"Correct","Incorrect"))</f>
        <v>Correct</v>
      </c>
      <c r="I1864" s="127">
        <v>1.4930555555555556E-3</v>
      </c>
      <c r="J1864" s="125" t="s">
        <v>1</v>
      </c>
      <c r="K1864" s="128"/>
      <c r="L1864" s="76">
        <f>IFERROR(VLOOKUP(F1864,tblAssignWeightsWithDifficultLv[#All],2,FALSE),"")</f>
        <v>6</v>
      </c>
    </row>
    <row r="1865" spans="1:12" x14ac:dyDescent="0.35">
      <c r="A1865" s="122">
        <v>45490.435069444444</v>
      </c>
      <c r="B1865" s="123" t="s">
        <v>354</v>
      </c>
      <c r="C1865" s="124" t="s">
        <v>6</v>
      </c>
      <c r="D1865" s="125">
        <v>11</v>
      </c>
      <c r="E1865" s="123" t="s">
        <v>89</v>
      </c>
      <c r="F1865" s="125" t="s">
        <v>53</v>
      </c>
      <c r="G1865" s="126" t="s">
        <v>4</v>
      </c>
      <c r="H1865" s="73" t="str">
        <f>IF(G1865="","NA",IF(G1865=J1865,"Correct","Incorrect"))</f>
        <v>Incorrect</v>
      </c>
      <c r="I1865" s="127">
        <v>1.8055555555555555E-3</v>
      </c>
      <c r="J1865" s="125" t="s">
        <v>3</v>
      </c>
      <c r="K1865" s="128"/>
      <c r="L1865" s="76">
        <f>IFERROR(VLOOKUP(F1865,tblAssignWeightsWithDifficultLv[#All],2,FALSE),"")</f>
        <v>6</v>
      </c>
    </row>
    <row r="1866" spans="1:12" x14ac:dyDescent="0.35">
      <c r="A1866" s="122">
        <v>45490.436643518522</v>
      </c>
      <c r="B1866" s="123" t="s">
        <v>354</v>
      </c>
      <c r="C1866" s="124" t="s">
        <v>6</v>
      </c>
      <c r="D1866" s="125">
        <v>12</v>
      </c>
      <c r="E1866" s="123" t="s">
        <v>89</v>
      </c>
      <c r="F1866" s="125" t="s">
        <v>53</v>
      </c>
      <c r="G1866" s="126" t="s">
        <v>4</v>
      </c>
      <c r="H1866" s="73" t="str">
        <f>IF(G1866="","NA",IF(G1866=J1866,"Correct","Incorrect"))</f>
        <v>Correct</v>
      </c>
      <c r="I1866" s="127">
        <v>1.5740740740740741E-3</v>
      </c>
      <c r="J1866" s="125" t="s">
        <v>4</v>
      </c>
      <c r="K1866" s="128" t="s">
        <v>149</v>
      </c>
      <c r="L1866" s="76">
        <f>IFERROR(VLOOKUP(F1866,tblAssignWeightsWithDifficultLv[#All],2,FALSE),"")</f>
        <v>6</v>
      </c>
    </row>
    <row r="1867" spans="1:12" x14ac:dyDescent="0.35">
      <c r="A1867" s="122">
        <v>45490.438703703701</v>
      </c>
      <c r="B1867" s="123" t="s">
        <v>354</v>
      </c>
      <c r="C1867" s="124" t="s">
        <v>6</v>
      </c>
      <c r="D1867" s="125">
        <v>13</v>
      </c>
      <c r="E1867" s="123" t="s">
        <v>96</v>
      </c>
      <c r="F1867" s="125" t="s">
        <v>53</v>
      </c>
      <c r="G1867" s="126" t="s">
        <v>2</v>
      </c>
      <c r="H1867" s="73" t="str">
        <f>IF(G1867="","NA",IF(G1867=J1867,"Correct","Incorrect"))</f>
        <v>Correct</v>
      </c>
      <c r="I1867" s="127">
        <v>2.0601851851851853E-3</v>
      </c>
      <c r="J1867" s="125" t="s">
        <v>2</v>
      </c>
      <c r="K1867" s="128"/>
      <c r="L1867" s="76">
        <f>IFERROR(VLOOKUP(F1867,tblAssignWeightsWithDifficultLv[#All],2,FALSE),"")</f>
        <v>6</v>
      </c>
    </row>
    <row r="1868" spans="1:12" x14ac:dyDescent="0.35">
      <c r="A1868" s="122">
        <v>45490.440138888887</v>
      </c>
      <c r="B1868" s="123" t="s">
        <v>354</v>
      </c>
      <c r="C1868" s="124" t="s">
        <v>6</v>
      </c>
      <c r="D1868" s="125">
        <v>14</v>
      </c>
      <c r="E1868" s="123" t="s">
        <v>34</v>
      </c>
      <c r="F1868" s="125" t="s">
        <v>53</v>
      </c>
      <c r="G1868" s="126" t="s">
        <v>4</v>
      </c>
      <c r="H1868" s="73" t="str">
        <f>IF(G1868="","NA",IF(G1868=J1868,"Correct","Incorrect"))</f>
        <v>Incorrect</v>
      </c>
      <c r="I1868" s="127">
        <v>1.4236111111111112E-3</v>
      </c>
      <c r="J1868" s="125" t="s">
        <v>2</v>
      </c>
      <c r="K1868" s="128" t="s">
        <v>149</v>
      </c>
      <c r="L1868" s="76">
        <f>IFERROR(VLOOKUP(F1868,tblAssignWeightsWithDifficultLv[#All],2,FALSE),"")</f>
        <v>6</v>
      </c>
    </row>
    <row r="1869" spans="1:12" x14ac:dyDescent="0.35">
      <c r="A1869" s="122">
        <v>45490.441469907404</v>
      </c>
      <c r="B1869" s="123" t="s">
        <v>354</v>
      </c>
      <c r="C1869" s="124" t="s">
        <v>6</v>
      </c>
      <c r="D1869" s="125">
        <v>15</v>
      </c>
      <c r="E1869" s="123" t="s">
        <v>82</v>
      </c>
      <c r="F1869" s="125" t="s">
        <v>53</v>
      </c>
      <c r="G1869" s="126" t="s">
        <v>3</v>
      </c>
      <c r="H1869" s="73" t="str">
        <f>IF(G1869="","NA",IF(G1869=J1869,"Correct","Incorrect"))</f>
        <v>Correct</v>
      </c>
      <c r="I1869" s="127">
        <v>1.3310185185185185E-3</v>
      </c>
      <c r="J1869" s="125" t="s">
        <v>3</v>
      </c>
      <c r="K1869" s="128"/>
      <c r="L1869" s="76">
        <f>IFERROR(VLOOKUP(F1869,tblAssignWeightsWithDifficultLv[#All],2,FALSE),"")</f>
        <v>6</v>
      </c>
    </row>
    <row r="1870" spans="1:12" x14ac:dyDescent="0.35">
      <c r="A1870" s="122">
        <v>45490.443344907406</v>
      </c>
      <c r="B1870" s="123" t="s">
        <v>354</v>
      </c>
      <c r="C1870" s="124" t="s">
        <v>6</v>
      </c>
      <c r="D1870" s="125">
        <v>16</v>
      </c>
      <c r="E1870" s="123" t="s">
        <v>34</v>
      </c>
      <c r="F1870" s="125" t="s">
        <v>53</v>
      </c>
      <c r="G1870" s="126" t="s">
        <v>0</v>
      </c>
      <c r="H1870" s="73" t="str">
        <f>IF(G1870="","NA",IF(G1870=J1870,"Correct","Incorrect"))</f>
        <v>Correct</v>
      </c>
      <c r="I1870" s="127">
        <v>1.8749999999999999E-3</v>
      </c>
      <c r="J1870" s="125" t="s">
        <v>0</v>
      </c>
      <c r="K1870" s="128"/>
      <c r="L1870" s="76">
        <f>IFERROR(VLOOKUP(F1870,tblAssignWeightsWithDifficultLv[#All],2,FALSE),"")</f>
        <v>6</v>
      </c>
    </row>
    <row r="1871" spans="1:12" x14ac:dyDescent="0.35">
      <c r="A1871" s="122">
        <v>45490.444918981484</v>
      </c>
      <c r="B1871" s="123" t="s">
        <v>354</v>
      </c>
      <c r="C1871" s="124" t="s">
        <v>6</v>
      </c>
      <c r="D1871" s="125">
        <v>17</v>
      </c>
      <c r="E1871" s="123" t="s">
        <v>95</v>
      </c>
      <c r="F1871" s="125" t="s">
        <v>53</v>
      </c>
      <c r="G1871" s="126" t="s">
        <v>4</v>
      </c>
      <c r="H1871" s="73" t="str">
        <f>IF(G1871="","NA",IF(G1871=J1871,"Correct","Incorrect"))</f>
        <v>Correct</v>
      </c>
      <c r="I1871" s="127">
        <v>1.5740740740740741E-3</v>
      </c>
      <c r="J1871" s="125" t="s">
        <v>4</v>
      </c>
      <c r="K1871" s="128"/>
      <c r="L1871" s="76">
        <f>IFERROR(VLOOKUP(F1871,tblAssignWeightsWithDifficultLv[#All],2,FALSE),"")</f>
        <v>6</v>
      </c>
    </row>
    <row r="1872" spans="1:12" x14ac:dyDescent="0.35">
      <c r="A1872" s="122">
        <v>45490.447048611109</v>
      </c>
      <c r="B1872" s="123" t="s">
        <v>354</v>
      </c>
      <c r="C1872" s="124" t="s">
        <v>6</v>
      </c>
      <c r="D1872" s="125">
        <v>18</v>
      </c>
      <c r="E1872" s="123" t="s">
        <v>85</v>
      </c>
      <c r="F1872" s="125" t="s">
        <v>53</v>
      </c>
      <c r="G1872" s="126" t="s">
        <v>3</v>
      </c>
      <c r="H1872" s="73" t="str">
        <f>IF(G1872="","NA",IF(G1872=J1872,"Correct","Incorrect"))</f>
        <v>Incorrect</v>
      </c>
      <c r="I1872" s="127">
        <v>1.7708333333333332E-3</v>
      </c>
      <c r="J1872" s="125" t="s">
        <v>0</v>
      </c>
      <c r="K1872" s="128"/>
      <c r="L1872" s="76">
        <f>IFERROR(VLOOKUP(F1872,tblAssignWeightsWithDifficultLv[#All],2,FALSE),"")</f>
        <v>6</v>
      </c>
    </row>
    <row r="1873" spans="1:12" x14ac:dyDescent="0.35">
      <c r="A1873" s="122">
        <v>45490.450150462966</v>
      </c>
      <c r="B1873" s="123" t="s">
        <v>354</v>
      </c>
      <c r="C1873" s="124" t="s">
        <v>6</v>
      </c>
      <c r="D1873" s="125">
        <v>19</v>
      </c>
      <c r="E1873" s="123" t="s">
        <v>82</v>
      </c>
      <c r="F1873" s="125" t="s">
        <v>53</v>
      </c>
      <c r="G1873" s="126" t="s">
        <v>2</v>
      </c>
      <c r="H1873" s="73" t="str">
        <f>IF(G1873="","NA",IF(G1873=J1873,"Correct","Incorrect"))</f>
        <v>Incorrect</v>
      </c>
      <c r="I1873" s="127">
        <v>2.0949074074074073E-3</v>
      </c>
      <c r="J1873" s="125" t="s">
        <v>4</v>
      </c>
      <c r="K1873" s="128"/>
      <c r="L1873" s="76">
        <f>IFERROR(VLOOKUP(F1873,tblAssignWeightsWithDifficultLv[#All],2,FALSE),"")</f>
        <v>6</v>
      </c>
    </row>
    <row r="1874" spans="1:12" x14ac:dyDescent="0.35">
      <c r="A1874" s="122">
        <v>45490.464189814818</v>
      </c>
      <c r="B1874" s="123" t="s">
        <v>354</v>
      </c>
      <c r="C1874" s="124" t="s">
        <v>6</v>
      </c>
      <c r="D1874" s="125">
        <v>20</v>
      </c>
      <c r="E1874" s="123" t="s">
        <v>85</v>
      </c>
      <c r="F1874" s="125" t="s">
        <v>53</v>
      </c>
      <c r="G1874" s="126" t="s">
        <v>0</v>
      </c>
      <c r="H1874" s="73" t="str">
        <f>IF(G1874="","NA",IF(G1874=J1874,"Correct","Incorrect"))</f>
        <v>Correct</v>
      </c>
      <c r="I1874" s="127">
        <v>1.5625000000000001E-3</v>
      </c>
      <c r="J1874" s="125" t="s">
        <v>0</v>
      </c>
      <c r="K1874" s="128"/>
      <c r="L1874" s="76">
        <f>IFERROR(VLOOKUP(F1874,tblAssignWeightsWithDifficultLv[#All],2,FALSE),"")</f>
        <v>6</v>
      </c>
    </row>
    <row r="1875" spans="1:12" x14ac:dyDescent="0.35">
      <c r="A1875" s="122">
        <v>45490.465937499997</v>
      </c>
      <c r="B1875" s="123" t="s">
        <v>354</v>
      </c>
      <c r="C1875" s="124" t="s">
        <v>6</v>
      </c>
      <c r="D1875" s="125">
        <v>21</v>
      </c>
      <c r="E1875" s="123" t="s">
        <v>94</v>
      </c>
      <c r="F1875" s="125" t="s">
        <v>53</v>
      </c>
      <c r="G1875" s="126" t="s">
        <v>1</v>
      </c>
      <c r="H1875" s="73" t="str">
        <f>IF(G1875="","NA",IF(G1875=J1875,"Correct","Incorrect"))</f>
        <v>Incorrect</v>
      </c>
      <c r="I1875" s="127">
        <v>1.7476851851851852E-3</v>
      </c>
      <c r="J1875" s="125" t="s">
        <v>3</v>
      </c>
      <c r="K1875" s="128"/>
      <c r="L1875" s="76">
        <f>IFERROR(VLOOKUP(F1875,tblAssignWeightsWithDifficultLv[#All],2,FALSE),"")</f>
        <v>6</v>
      </c>
    </row>
    <row r="1876" spans="1:12" x14ac:dyDescent="0.35">
      <c r="A1876" s="122">
        <v>45490.466990740744</v>
      </c>
      <c r="B1876" s="123" t="s">
        <v>354</v>
      </c>
      <c r="C1876" s="124" t="s">
        <v>6</v>
      </c>
      <c r="D1876" s="125">
        <v>22</v>
      </c>
      <c r="E1876" s="123" t="s">
        <v>34</v>
      </c>
      <c r="F1876" s="125" t="s">
        <v>53</v>
      </c>
      <c r="G1876" s="126" t="s">
        <v>2</v>
      </c>
      <c r="H1876" s="73" t="str">
        <f>IF(G1876="","NA",IF(G1876=J1876,"Correct","Incorrect"))</f>
        <v>Correct</v>
      </c>
      <c r="I1876" s="127">
        <v>1.0648148148148149E-3</v>
      </c>
      <c r="J1876" s="125" t="s">
        <v>2</v>
      </c>
      <c r="K1876" s="128"/>
      <c r="L1876" s="76">
        <f>IFERROR(VLOOKUP(F1876,tblAssignWeightsWithDifficultLv[#All],2,FALSE),"")</f>
        <v>6</v>
      </c>
    </row>
    <row r="1877" spans="1:12" x14ac:dyDescent="0.35">
      <c r="A1877" s="122">
        <v>45490.468136574076</v>
      </c>
      <c r="B1877" s="123" t="s">
        <v>354</v>
      </c>
      <c r="C1877" s="124" t="s">
        <v>6</v>
      </c>
      <c r="D1877" s="125">
        <v>23</v>
      </c>
      <c r="E1877" s="123" t="s">
        <v>95</v>
      </c>
      <c r="F1877" s="125" t="s">
        <v>53</v>
      </c>
      <c r="G1877" s="126" t="s">
        <v>3</v>
      </c>
      <c r="H1877" s="73" t="str">
        <f>IF(G1877="","NA",IF(G1877=J1877,"Correct","Incorrect"))</f>
        <v>Correct</v>
      </c>
      <c r="I1877" s="127">
        <v>1.1458333333333333E-3</v>
      </c>
      <c r="J1877" s="125" t="s">
        <v>3</v>
      </c>
      <c r="K1877" s="128"/>
      <c r="L1877" s="76">
        <f>IFERROR(VLOOKUP(F1877,tblAssignWeightsWithDifficultLv[#All],2,FALSE),"")</f>
        <v>6</v>
      </c>
    </row>
    <row r="1878" spans="1:12" x14ac:dyDescent="0.35">
      <c r="A1878" s="122">
        <v>45490.469849537039</v>
      </c>
      <c r="B1878" s="123" t="s">
        <v>354</v>
      </c>
      <c r="C1878" s="124" t="s">
        <v>6</v>
      </c>
      <c r="D1878" s="125">
        <v>24</v>
      </c>
      <c r="E1878" s="123" t="s">
        <v>88</v>
      </c>
      <c r="F1878" s="125" t="s">
        <v>53</v>
      </c>
      <c r="G1878" s="126" t="s">
        <v>4</v>
      </c>
      <c r="H1878" s="73" t="str">
        <f>IF(G1878="","NA",IF(G1878=J1878,"Correct","Incorrect"))</f>
        <v>Correct</v>
      </c>
      <c r="I1878" s="127">
        <v>1.712962962962963E-3</v>
      </c>
      <c r="J1878" s="125" t="s">
        <v>4</v>
      </c>
      <c r="K1878" s="128"/>
      <c r="L1878" s="76">
        <f>IFERROR(VLOOKUP(F1878,tblAssignWeightsWithDifficultLv[#All],2,FALSE),"")</f>
        <v>6</v>
      </c>
    </row>
    <row r="1879" spans="1:12" x14ac:dyDescent="0.35">
      <c r="A1879" s="122">
        <v>45490.47148148148</v>
      </c>
      <c r="B1879" s="123" t="s">
        <v>354</v>
      </c>
      <c r="C1879" s="124" t="s">
        <v>6</v>
      </c>
      <c r="D1879" s="125">
        <v>25</v>
      </c>
      <c r="E1879" s="123" t="s">
        <v>85</v>
      </c>
      <c r="F1879" s="125" t="s">
        <v>53</v>
      </c>
      <c r="G1879" s="126" t="s">
        <v>2</v>
      </c>
      <c r="H1879" s="73" t="str">
        <f>IF(G1879="","NA",IF(G1879=J1879,"Correct","Incorrect"))</f>
        <v>Correct</v>
      </c>
      <c r="I1879" s="127">
        <v>1.6319444444444445E-3</v>
      </c>
      <c r="J1879" s="125" t="s">
        <v>2</v>
      </c>
      <c r="K1879" s="128"/>
      <c r="L1879" s="76">
        <f>IFERROR(VLOOKUP(F1879,tblAssignWeightsWithDifficultLv[#All],2,FALSE),"")</f>
        <v>6</v>
      </c>
    </row>
    <row r="1880" spans="1:12" x14ac:dyDescent="0.35">
      <c r="A1880" s="122">
        <v>45492.399259259262</v>
      </c>
      <c r="B1880" s="123" t="s">
        <v>356</v>
      </c>
      <c r="C1880" s="124" t="s">
        <v>6</v>
      </c>
      <c r="D1880" s="125">
        <v>1</v>
      </c>
      <c r="E1880" s="123" t="s">
        <v>89</v>
      </c>
      <c r="F1880" s="125" t="s">
        <v>53</v>
      </c>
      <c r="G1880" s="126" t="s">
        <v>3</v>
      </c>
      <c r="H1880" s="73" t="str">
        <f>IF(G1880="","NA",IF(G1880=J1880,"Correct","Incorrect"))</f>
        <v>Correct</v>
      </c>
      <c r="I1880" s="127">
        <v>1.0185185185185184E-3</v>
      </c>
      <c r="J1880" s="125" t="s">
        <v>3</v>
      </c>
      <c r="K1880" s="128"/>
      <c r="L1880" s="76">
        <f>IFERROR(VLOOKUP(F1880,tblAssignWeightsWithDifficultLv[#All],2,FALSE),"")</f>
        <v>6</v>
      </c>
    </row>
    <row r="1881" spans="1:12" x14ac:dyDescent="0.35">
      <c r="A1881" s="122">
        <v>45492.400069444448</v>
      </c>
      <c r="B1881" s="123" t="s">
        <v>356</v>
      </c>
      <c r="C1881" s="124" t="s">
        <v>6</v>
      </c>
      <c r="D1881" s="125">
        <v>2</v>
      </c>
      <c r="E1881" s="123" t="s">
        <v>90</v>
      </c>
      <c r="F1881" s="125" t="s">
        <v>53</v>
      </c>
      <c r="G1881" s="126" t="s">
        <v>0</v>
      </c>
      <c r="H1881" s="73" t="str">
        <f>IF(G1881="","NA",IF(G1881=J1881,"Correct","Incorrect"))</f>
        <v>Correct</v>
      </c>
      <c r="I1881" s="127">
        <v>8.1018518518518516E-4</v>
      </c>
      <c r="J1881" s="125" t="s">
        <v>0</v>
      </c>
      <c r="K1881" s="128"/>
      <c r="L1881" s="76">
        <f>IFERROR(VLOOKUP(F1881,tblAssignWeightsWithDifficultLv[#All],2,FALSE),"")</f>
        <v>6</v>
      </c>
    </row>
    <row r="1882" spans="1:12" x14ac:dyDescent="0.35">
      <c r="A1882" s="122">
        <v>45492.400914351849</v>
      </c>
      <c r="B1882" s="123" t="s">
        <v>356</v>
      </c>
      <c r="C1882" s="124" t="s">
        <v>6</v>
      </c>
      <c r="D1882" s="125">
        <v>3</v>
      </c>
      <c r="E1882" s="123" t="s">
        <v>89</v>
      </c>
      <c r="F1882" s="125" t="s">
        <v>53</v>
      </c>
      <c r="G1882" s="126" t="s">
        <v>1</v>
      </c>
      <c r="H1882" s="73" t="str">
        <f>IF(G1882="","NA",IF(G1882=J1882,"Correct","Incorrect"))</f>
        <v>Correct</v>
      </c>
      <c r="I1882" s="127">
        <v>8.4490740740740739E-4</v>
      </c>
      <c r="J1882" s="125" t="s">
        <v>1</v>
      </c>
      <c r="K1882" s="128"/>
      <c r="L1882" s="76">
        <f>IFERROR(VLOOKUP(F1882,tblAssignWeightsWithDifficultLv[#All],2,FALSE),"")</f>
        <v>6</v>
      </c>
    </row>
    <row r="1883" spans="1:12" x14ac:dyDescent="0.35">
      <c r="A1883" s="122">
        <v>45492.46434027778</v>
      </c>
      <c r="B1883" s="123" t="s">
        <v>356</v>
      </c>
      <c r="C1883" s="124" t="s">
        <v>6</v>
      </c>
      <c r="D1883" s="125">
        <v>4</v>
      </c>
      <c r="E1883" s="123" t="s">
        <v>91</v>
      </c>
      <c r="F1883" s="125" t="s">
        <v>53</v>
      </c>
      <c r="G1883" s="126" t="s">
        <v>2</v>
      </c>
      <c r="H1883" s="73" t="str">
        <f>IF(G1883="","NA",IF(G1883=J1883,"Correct","Incorrect"))</f>
        <v>Incorrect</v>
      </c>
      <c r="I1883" s="127">
        <v>1.5046296296296296E-3</v>
      </c>
      <c r="J1883" s="125" t="s">
        <v>3</v>
      </c>
      <c r="K1883" s="128" t="s">
        <v>149</v>
      </c>
      <c r="L1883" s="76">
        <f>IFERROR(VLOOKUP(F1883,tblAssignWeightsWithDifficultLv[#All],2,FALSE),"")</f>
        <v>6</v>
      </c>
    </row>
    <row r="1884" spans="1:12" x14ac:dyDescent="0.35">
      <c r="A1884" s="122">
        <v>45492.468611111108</v>
      </c>
      <c r="B1884" s="123" t="s">
        <v>356</v>
      </c>
      <c r="C1884" s="124" t="s">
        <v>6</v>
      </c>
      <c r="D1884" s="125">
        <v>5</v>
      </c>
      <c r="E1884" s="123" t="s">
        <v>97</v>
      </c>
      <c r="F1884" s="125" t="s">
        <v>53</v>
      </c>
      <c r="G1884" s="126" t="s">
        <v>3</v>
      </c>
      <c r="H1884" s="73" t="str">
        <f>IF(G1884="","NA",IF(G1884=J1884,"Correct","Incorrect"))</f>
        <v>Correct</v>
      </c>
      <c r="I1884" s="127">
        <v>1.4236111111111112E-3</v>
      </c>
      <c r="J1884" s="125" t="s">
        <v>3</v>
      </c>
      <c r="K1884" s="128"/>
      <c r="L1884" s="76">
        <f>IFERROR(VLOOKUP(F1884,tblAssignWeightsWithDifficultLv[#All],2,FALSE),"")</f>
        <v>6</v>
      </c>
    </row>
    <row r="1885" spans="1:12" x14ac:dyDescent="0.35">
      <c r="A1885" s="122">
        <v>45492.469756944447</v>
      </c>
      <c r="B1885" s="123" t="s">
        <v>356</v>
      </c>
      <c r="C1885" s="124" t="s">
        <v>6</v>
      </c>
      <c r="D1885" s="125">
        <v>6</v>
      </c>
      <c r="E1885" s="123" t="s">
        <v>36</v>
      </c>
      <c r="F1885" s="125" t="s">
        <v>53</v>
      </c>
      <c r="G1885" s="126" t="s">
        <v>0</v>
      </c>
      <c r="H1885" s="73" t="str">
        <f>IF(G1885="","NA",IF(G1885=J1885,"Correct","Incorrect"))</f>
        <v>Correct</v>
      </c>
      <c r="I1885" s="127">
        <v>1.1458333333333333E-3</v>
      </c>
      <c r="J1885" s="125" t="s">
        <v>0</v>
      </c>
      <c r="K1885" s="128"/>
      <c r="L1885" s="76">
        <f>IFERROR(VLOOKUP(F1885,tblAssignWeightsWithDifficultLv[#All],2,FALSE),"")</f>
        <v>6</v>
      </c>
    </row>
    <row r="1886" spans="1:12" x14ac:dyDescent="0.35">
      <c r="A1886" s="122">
        <v>45492.470601851855</v>
      </c>
      <c r="B1886" s="123" t="s">
        <v>356</v>
      </c>
      <c r="C1886" s="124" t="s">
        <v>6</v>
      </c>
      <c r="D1886" s="125">
        <v>7</v>
      </c>
      <c r="E1886" s="123" t="s">
        <v>90</v>
      </c>
      <c r="F1886" s="125" t="s">
        <v>53</v>
      </c>
      <c r="G1886" s="126" t="s">
        <v>1</v>
      </c>
      <c r="H1886" s="73" t="str">
        <f>IF(G1886="","NA",IF(G1886=J1886,"Correct","Incorrect"))</f>
        <v>Correct</v>
      </c>
      <c r="I1886" s="127">
        <v>8.4490740740740739E-4</v>
      </c>
      <c r="J1886" s="125" t="s">
        <v>1</v>
      </c>
      <c r="K1886" s="128"/>
      <c r="L1886" s="76">
        <f>IFERROR(VLOOKUP(F1886,tblAssignWeightsWithDifficultLv[#All],2,FALSE),"")</f>
        <v>6</v>
      </c>
    </row>
    <row r="1887" spans="1:12" x14ac:dyDescent="0.35">
      <c r="A1887" s="122">
        <v>45492.472037037034</v>
      </c>
      <c r="B1887" s="123" t="s">
        <v>356</v>
      </c>
      <c r="C1887" s="124" t="s">
        <v>6</v>
      </c>
      <c r="D1887" s="125">
        <v>8</v>
      </c>
      <c r="E1887" s="123" t="s">
        <v>36</v>
      </c>
      <c r="F1887" s="125" t="s">
        <v>53</v>
      </c>
      <c r="G1887" s="126" t="s">
        <v>0</v>
      </c>
      <c r="H1887" s="73" t="str">
        <f>IF(G1887="","NA",IF(G1887=J1887,"Correct","Incorrect"))</f>
        <v>Incorrect</v>
      </c>
      <c r="I1887" s="127">
        <v>1.4467592592592592E-3</v>
      </c>
      <c r="J1887" s="125" t="s">
        <v>1</v>
      </c>
      <c r="K1887" s="128"/>
      <c r="L1887" s="76">
        <f>IFERROR(VLOOKUP(F1887,tblAssignWeightsWithDifficultLv[#All],2,FALSE),"")</f>
        <v>6</v>
      </c>
    </row>
    <row r="1888" spans="1:12" x14ac:dyDescent="0.35">
      <c r="A1888" s="122">
        <v>45492.473067129627</v>
      </c>
      <c r="B1888" s="123" t="s">
        <v>356</v>
      </c>
      <c r="C1888" s="124" t="s">
        <v>6</v>
      </c>
      <c r="D1888" s="125">
        <v>9</v>
      </c>
      <c r="E1888" s="123" t="s">
        <v>34</v>
      </c>
      <c r="F1888" s="125" t="s">
        <v>53</v>
      </c>
      <c r="G1888" s="126" t="s">
        <v>4</v>
      </c>
      <c r="H1888" s="73" t="str">
        <f>IF(G1888="","NA",IF(G1888=J1888,"Correct","Incorrect"))</f>
        <v>Correct</v>
      </c>
      <c r="I1888" s="127">
        <v>1.0300925925925926E-3</v>
      </c>
      <c r="J1888" s="125" t="s">
        <v>4</v>
      </c>
      <c r="K1888" s="128"/>
      <c r="L1888" s="76">
        <f>IFERROR(VLOOKUP(F1888,tblAssignWeightsWithDifficultLv[#All],2,FALSE),"")</f>
        <v>6</v>
      </c>
    </row>
    <row r="1889" spans="1:12" x14ac:dyDescent="0.35">
      <c r="A1889" s="122">
        <v>45492.475370370368</v>
      </c>
      <c r="B1889" s="123" t="s">
        <v>356</v>
      </c>
      <c r="C1889" s="124" t="s">
        <v>6</v>
      </c>
      <c r="D1889" s="125">
        <v>10</v>
      </c>
      <c r="E1889" s="123" t="s">
        <v>92</v>
      </c>
      <c r="F1889" s="125" t="s">
        <v>53</v>
      </c>
      <c r="G1889" s="126" t="s">
        <v>3</v>
      </c>
      <c r="H1889" s="73" t="str">
        <f>IF(G1889="","NA",IF(G1889=J1889,"Correct","Incorrect"))</f>
        <v>Correct</v>
      </c>
      <c r="I1889" s="127">
        <v>2.3032407407407407E-3</v>
      </c>
      <c r="J1889" s="125" t="s">
        <v>3</v>
      </c>
      <c r="K1889" s="128"/>
      <c r="L1889" s="76">
        <f>IFERROR(VLOOKUP(F1889,tblAssignWeightsWithDifficultLv[#All],2,FALSE),"")</f>
        <v>6</v>
      </c>
    </row>
    <row r="1890" spans="1:12" x14ac:dyDescent="0.35">
      <c r="A1890" s="122">
        <v>45492.476655092592</v>
      </c>
      <c r="B1890" s="123" t="s">
        <v>356</v>
      </c>
      <c r="C1890" s="124" t="s">
        <v>6</v>
      </c>
      <c r="D1890" s="125">
        <v>11</v>
      </c>
      <c r="E1890" s="123" t="s">
        <v>34</v>
      </c>
      <c r="F1890" s="125" t="s">
        <v>53</v>
      </c>
      <c r="G1890" s="126" t="s">
        <v>2</v>
      </c>
      <c r="H1890" s="73" t="str">
        <f>IF(G1890="","NA",IF(G1890=J1890,"Correct","Incorrect"))</f>
        <v>Correct</v>
      </c>
      <c r="I1890" s="127">
        <v>1.2847222222222223E-3</v>
      </c>
      <c r="J1890" s="125" t="s">
        <v>2</v>
      </c>
      <c r="K1890" s="128"/>
      <c r="L1890" s="76">
        <f>IFERROR(VLOOKUP(F1890,tblAssignWeightsWithDifficultLv[#All],2,FALSE),"")</f>
        <v>6</v>
      </c>
    </row>
    <row r="1891" spans="1:12" x14ac:dyDescent="0.35">
      <c r="A1891" s="122">
        <v>45492.478541666664</v>
      </c>
      <c r="B1891" s="123" t="s">
        <v>356</v>
      </c>
      <c r="C1891" s="124" t="s">
        <v>6</v>
      </c>
      <c r="D1891" s="125">
        <v>12</v>
      </c>
      <c r="E1891" s="123" t="s">
        <v>97</v>
      </c>
      <c r="F1891" s="125" t="s">
        <v>53</v>
      </c>
      <c r="G1891" s="126" t="s">
        <v>2</v>
      </c>
      <c r="H1891" s="73" t="str">
        <f>IF(G1891="","NA",IF(G1891=J1891,"Correct","Incorrect"))</f>
        <v>Incorrect</v>
      </c>
      <c r="I1891" s="127">
        <v>1.8749999999999999E-3</v>
      </c>
      <c r="J1891" s="125" t="s">
        <v>4</v>
      </c>
      <c r="K1891" s="128" t="s">
        <v>149</v>
      </c>
      <c r="L1891" s="76">
        <f>IFERROR(VLOOKUP(F1891,tblAssignWeightsWithDifficultLv[#All],2,FALSE),"")</f>
        <v>6</v>
      </c>
    </row>
    <row r="1892" spans="1:12" x14ac:dyDescent="0.35">
      <c r="A1892" s="122">
        <v>45492.480138888888</v>
      </c>
      <c r="B1892" s="123" t="s">
        <v>356</v>
      </c>
      <c r="C1892" s="124" t="s">
        <v>6</v>
      </c>
      <c r="D1892" s="125">
        <v>13</v>
      </c>
      <c r="E1892" s="123" t="s">
        <v>34</v>
      </c>
      <c r="F1892" s="125" t="s">
        <v>53</v>
      </c>
      <c r="G1892" s="126" t="s">
        <v>1</v>
      </c>
      <c r="H1892" s="73" t="str">
        <f>IF(G1892="","NA",IF(G1892=J1892,"Correct","Incorrect"))</f>
        <v>Correct</v>
      </c>
      <c r="I1892" s="127">
        <v>1.5972222222222223E-3</v>
      </c>
      <c r="J1892" s="125" t="s">
        <v>1</v>
      </c>
      <c r="K1892" s="128" t="s">
        <v>149</v>
      </c>
      <c r="L1892" s="76">
        <f>IFERROR(VLOOKUP(F1892,tblAssignWeightsWithDifficultLv[#All],2,FALSE),"")</f>
        <v>6</v>
      </c>
    </row>
    <row r="1893" spans="1:12" x14ac:dyDescent="0.35">
      <c r="A1893" s="122">
        <v>45492.481585648151</v>
      </c>
      <c r="B1893" s="123" t="s">
        <v>356</v>
      </c>
      <c r="C1893" s="124" t="s">
        <v>6</v>
      </c>
      <c r="D1893" s="125">
        <v>14</v>
      </c>
      <c r="E1893" s="123" t="s">
        <v>95</v>
      </c>
      <c r="F1893" s="125" t="s">
        <v>53</v>
      </c>
      <c r="G1893" s="126" t="s">
        <v>2</v>
      </c>
      <c r="H1893" s="73" t="str">
        <f>IF(G1893="","NA",IF(G1893=J1893,"Correct","Incorrect"))</f>
        <v>Correct</v>
      </c>
      <c r="I1893" s="127">
        <v>1.4583333333333334E-3</v>
      </c>
      <c r="J1893" s="125" t="s">
        <v>2</v>
      </c>
      <c r="K1893" s="128"/>
      <c r="L1893" s="76">
        <f>IFERROR(VLOOKUP(F1893,tblAssignWeightsWithDifficultLv[#All],2,FALSE),"")</f>
        <v>6</v>
      </c>
    </row>
    <row r="1894" spans="1:12" x14ac:dyDescent="0.35">
      <c r="A1894" s="122">
        <v>45492.487500000003</v>
      </c>
      <c r="B1894" s="123" t="s">
        <v>356</v>
      </c>
      <c r="C1894" s="124" t="s">
        <v>6</v>
      </c>
      <c r="D1894" s="125">
        <v>15</v>
      </c>
      <c r="E1894" s="123" t="s">
        <v>89</v>
      </c>
      <c r="F1894" s="125" t="s">
        <v>53</v>
      </c>
      <c r="G1894" s="126" t="s">
        <v>2</v>
      </c>
      <c r="H1894" s="73" t="str">
        <f>IF(G1894="","NA",IF(G1894=J1894,"Correct","Incorrect"))</f>
        <v>Correct</v>
      </c>
      <c r="I1894" s="127">
        <v>1.9444444444444444E-3</v>
      </c>
      <c r="J1894" s="125" t="s">
        <v>2</v>
      </c>
      <c r="K1894" s="128" t="s">
        <v>149</v>
      </c>
      <c r="L1894" s="76">
        <f>IFERROR(VLOOKUP(F1894,tblAssignWeightsWithDifficultLv[#All],2,FALSE),"")</f>
        <v>6</v>
      </c>
    </row>
    <row r="1895" spans="1:12" x14ac:dyDescent="0.35">
      <c r="A1895" s="122">
        <v>45492.488171296296</v>
      </c>
      <c r="B1895" s="123" t="s">
        <v>356</v>
      </c>
      <c r="C1895" s="124" t="s">
        <v>6</v>
      </c>
      <c r="D1895" s="125">
        <v>16</v>
      </c>
      <c r="E1895" s="123" t="s">
        <v>94</v>
      </c>
      <c r="F1895" s="125" t="s">
        <v>53</v>
      </c>
      <c r="G1895" s="126" t="s">
        <v>1</v>
      </c>
      <c r="H1895" s="73" t="str">
        <f>IF(G1895="","NA",IF(G1895=J1895,"Correct","Incorrect"))</f>
        <v>Incorrect</v>
      </c>
      <c r="I1895" s="127">
        <v>6.5972222222222224E-4</v>
      </c>
      <c r="J1895" s="125" t="s">
        <v>0</v>
      </c>
      <c r="K1895" s="128"/>
      <c r="L1895" s="76">
        <f>IFERROR(VLOOKUP(F1895,tblAssignWeightsWithDifficultLv[#All],2,FALSE),"")</f>
        <v>6</v>
      </c>
    </row>
    <row r="1896" spans="1:12" x14ac:dyDescent="0.35">
      <c r="A1896" s="122">
        <v>45492.489687499998</v>
      </c>
      <c r="B1896" s="123" t="s">
        <v>356</v>
      </c>
      <c r="C1896" s="124" t="s">
        <v>6</v>
      </c>
      <c r="D1896" s="125">
        <v>17</v>
      </c>
      <c r="E1896" s="123" t="s">
        <v>87</v>
      </c>
      <c r="F1896" s="125" t="s">
        <v>53</v>
      </c>
      <c r="G1896" s="126" t="s">
        <v>4</v>
      </c>
      <c r="H1896" s="73" t="str">
        <f>IF(G1896="","NA",IF(G1896=J1896,"Correct","Incorrect"))</f>
        <v>Correct</v>
      </c>
      <c r="I1896" s="127">
        <v>1.5162037037037036E-3</v>
      </c>
      <c r="J1896" s="125" t="s">
        <v>4</v>
      </c>
      <c r="K1896" s="128"/>
      <c r="L1896" s="76">
        <f>IFERROR(VLOOKUP(F1896,tblAssignWeightsWithDifficultLv[#All],2,FALSE),"")</f>
        <v>6</v>
      </c>
    </row>
    <row r="1897" spans="1:12" x14ac:dyDescent="0.35">
      <c r="A1897" s="122">
        <v>45492.49150462963</v>
      </c>
      <c r="B1897" s="123" t="s">
        <v>356</v>
      </c>
      <c r="C1897" s="124" t="s">
        <v>6</v>
      </c>
      <c r="D1897" s="125">
        <v>18</v>
      </c>
      <c r="E1897" s="123" t="s">
        <v>81</v>
      </c>
      <c r="F1897" s="125" t="s">
        <v>53</v>
      </c>
      <c r="G1897" s="126" t="s">
        <v>2</v>
      </c>
      <c r="H1897" s="73" t="str">
        <f>IF(G1897="","NA",IF(G1897=J1897,"Correct","Incorrect"))</f>
        <v>Correct</v>
      </c>
      <c r="I1897" s="127">
        <v>1.8171296296296297E-3</v>
      </c>
      <c r="J1897" s="125" t="s">
        <v>2</v>
      </c>
      <c r="K1897" s="128"/>
      <c r="L1897" s="76">
        <f>IFERROR(VLOOKUP(F1897,tblAssignWeightsWithDifficultLv[#All],2,FALSE),"")</f>
        <v>6</v>
      </c>
    </row>
    <row r="1898" spans="1:12" x14ac:dyDescent="0.35">
      <c r="A1898" s="122">
        <v>45492.493159722224</v>
      </c>
      <c r="B1898" s="123" t="s">
        <v>356</v>
      </c>
      <c r="C1898" s="124" t="s">
        <v>6</v>
      </c>
      <c r="D1898" s="125">
        <v>19</v>
      </c>
      <c r="E1898" s="123" t="s">
        <v>87</v>
      </c>
      <c r="F1898" s="125" t="s">
        <v>53</v>
      </c>
      <c r="G1898" s="126" t="s">
        <v>3</v>
      </c>
      <c r="H1898" s="73" t="str">
        <f>IF(G1898="","NA",IF(G1898=J1898,"Correct","Incorrect"))</f>
        <v>Incorrect</v>
      </c>
      <c r="I1898" s="127">
        <v>1.6550925925925926E-3</v>
      </c>
      <c r="J1898" s="125" t="s">
        <v>4</v>
      </c>
      <c r="K1898" s="128" t="s">
        <v>149</v>
      </c>
      <c r="L1898" s="76">
        <f>IFERROR(VLOOKUP(F1898,tblAssignWeightsWithDifficultLv[#All],2,FALSE),"")</f>
        <v>6</v>
      </c>
    </row>
    <row r="1899" spans="1:12" x14ac:dyDescent="0.35">
      <c r="A1899" s="122">
        <v>45492.49428240741</v>
      </c>
      <c r="B1899" s="123" t="s">
        <v>356</v>
      </c>
      <c r="C1899" s="124" t="s">
        <v>6</v>
      </c>
      <c r="D1899" s="125">
        <v>20</v>
      </c>
      <c r="E1899" s="123" t="s">
        <v>89</v>
      </c>
      <c r="F1899" s="125" t="s">
        <v>53</v>
      </c>
      <c r="G1899" s="126" t="s">
        <v>0</v>
      </c>
      <c r="H1899" s="73" t="str">
        <f>IF(G1899="","NA",IF(G1899=J1899,"Correct","Incorrect"))</f>
        <v>Incorrect</v>
      </c>
      <c r="I1899" s="127">
        <v>1.1226851851851851E-3</v>
      </c>
      <c r="J1899" s="125" t="s">
        <v>3</v>
      </c>
      <c r="K1899" s="128"/>
      <c r="L1899" s="76">
        <f>IFERROR(VLOOKUP(F1899,tblAssignWeightsWithDifficultLv[#All],2,FALSE),"")</f>
        <v>6</v>
      </c>
    </row>
    <row r="1900" spans="1:12" x14ac:dyDescent="0.35">
      <c r="A1900" s="122">
        <v>45492.495486111111</v>
      </c>
      <c r="B1900" s="123" t="s">
        <v>356</v>
      </c>
      <c r="C1900" s="124" t="s">
        <v>6</v>
      </c>
      <c r="D1900" s="125">
        <v>21</v>
      </c>
      <c r="E1900" s="123" t="s">
        <v>34</v>
      </c>
      <c r="F1900" s="125" t="s">
        <v>53</v>
      </c>
      <c r="G1900" s="126" t="s">
        <v>0</v>
      </c>
      <c r="H1900" s="73" t="str">
        <f>IF(G1900="","NA",IF(G1900=J1900,"Correct","Incorrect"))</f>
        <v>Correct</v>
      </c>
      <c r="I1900" s="127">
        <v>1.2037037037037038E-3</v>
      </c>
      <c r="J1900" s="125" t="s">
        <v>0</v>
      </c>
      <c r="K1900" s="128"/>
      <c r="L1900" s="76">
        <f>IFERROR(VLOOKUP(F1900,tblAssignWeightsWithDifficultLv[#All],2,FALSE),"")</f>
        <v>6</v>
      </c>
    </row>
    <row r="1901" spans="1:12" x14ac:dyDescent="0.35">
      <c r="A1901" s="122">
        <v>45492.496851851851</v>
      </c>
      <c r="B1901" s="123" t="s">
        <v>356</v>
      </c>
      <c r="C1901" s="124" t="s">
        <v>6</v>
      </c>
      <c r="D1901" s="125">
        <v>22</v>
      </c>
      <c r="E1901" s="123" t="s">
        <v>91</v>
      </c>
      <c r="F1901" s="125" t="s">
        <v>53</v>
      </c>
      <c r="G1901" s="126" t="s">
        <v>3</v>
      </c>
      <c r="H1901" s="73" t="str">
        <f>IF(G1901="","NA",IF(G1901=J1901,"Correct","Incorrect"))</f>
        <v>Correct</v>
      </c>
      <c r="I1901" s="127">
        <v>1.3657407407407407E-3</v>
      </c>
      <c r="J1901" s="125" t="s">
        <v>3</v>
      </c>
      <c r="K1901" s="128" t="s">
        <v>149</v>
      </c>
      <c r="L1901" s="76">
        <f>IFERROR(VLOOKUP(F1901,tblAssignWeightsWithDifficultLv[#All],2,FALSE),"")</f>
        <v>6</v>
      </c>
    </row>
    <row r="1902" spans="1:12" x14ac:dyDescent="0.35">
      <c r="A1902" s="122">
        <v>45492.498657407406</v>
      </c>
      <c r="B1902" s="123" t="s">
        <v>356</v>
      </c>
      <c r="C1902" s="124" t="s">
        <v>6</v>
      </c>
      <c r="D1902" s="125">
        <v>23</v>
      </c>
      <c r="E1902" s="123" t="s">
        <v>96</v>
      </c>
      <c r="F1902" s="125" t="s">
        <v>53</v>
      </c>
      <c r="G1902" s="126" t="s">
        <v>0</v>
      </c>
      <c r="H1902" s="73" t="str">
        <f>IF(G1902="","NA",IF(G1902=J1902,"Correct","Incorrect"))</f>
        <v>Correct</v>
      </c>
      <c r="I1902" s="127">
        <v>1.8055555555555555E-3</v>
      </c>
      <c r="J1902" s="125" t="s">
        <v>0</v>
      </c>
      <c r="K1902" s="128"/>
      <c r="L1902" s="76">
        <f>IFERROR(VLOOKUP(F1902,tblAssignWeightsWithDifficultLv[#All],2,FALSE),"")</f>
        <v>6</v>
      </c>
    </row>
    <row r="1903" spans="1:12" x14ac:dyDescent="0.35">
      <c r="A1903" s="122">
        <v>45492.500879629632</v>
      </c>
      <c r="B1903" s="123" t="s">
        <v>356</v>
      </c>
      <c r="C1903" s="124" t="s">
        <v>6</v>
      </c>
      <c r="D1903" s="125">
        <v>24</v>
      </c>
      <c r="E1903" s="123" t="s">
        <v>95</v>
      </c>
      <c r="F1903" s="125" t="s">
        <v>53</v>
      </c>
      <c r="G1903" s="126" t="s">
        <v>3</v>
      </c>
      <c r="H1903" s="73" t="str">
        <f>IF(G1903="","NA",IF(G1903=J1903,"Correct","Incorrect"))</f>
        <v>Incorrect</v>
      </c>
      <c r="I1903" s="127">
        <v>2.2222222222222222E-3</v>
      </c>
      <c r="J1903" s="125" t="s">
        <v>2</v>
      </c>
      <c r="K1903" s="128" t="s">
        <v>149</v>
      </c>
      <c r="L1903" s="76">
        <f>IFERROR(VLOOKUP(F1903,tblAssignWeightsWithDifficultLv[#All],2,FALSE),"")</f>
        <v>6</v>
      </c>
    </row>
    <row r="1904" spans="1:12" x14ac:dyDescent="0.35">
      <c r="A1904" s="122">
        <v>45492.502430555556</v>
      </c>
      <c r="B1904" s="123" t="s">
        <v>356</v>
      </c>
      <c r="C1904" s="124" t="s">
        <v>6</v>
      </c>
      <c r="D1904" s="125">
        <v>25</v>
      </c>
      <c r="E1904" s="123" t="s">
        <v>85</v>
      </c>
      <c r="F1904" s="125" t="s">
        <v>53</v>
      </c>
      <c r="G1904" s="126" t="s">
        <v>3</v>
      </c>
      <c r="H1904" s="73" t="str">
        <f>IF(G1904="","NA",IF(G1904=J1904,"Correct","Incorrect"))</f>
        <v>Correct</v>
      </c>
      <c r="I1904" s="127">
        <v>1.5509259259259259E-3</v>
      </c>
      <c r="J1904" s="125" t="s">
        <v>3</v>
      </c>
      <c r="K1904" s="128"/>
      <c r="L1904" s="76">
        <f>IFERROR(VLOOKUP(F1904,tblAssignWeightsWithDifficultLv[#All],2,FALSE),"")</f>
        <v>6</v>
      </c>
    </row>
    <row r="1905" spans="1:12" x14ac:dyDescent="0.35">
      <c r="A1905" s="122">
        <v>45493.78738425926</v>
      </c>
      <c r="B1905" s="123" t="s">
        <v>358</v>
      </c>
      <c r="C1905" s="124" t="s">
        <v>6</v>
      </c>
      <c r="D1905" s="125">
        <v>1</v>
      </c>
      <c r="E1905" s="123" t="s">
        <v>85</v>
      </c>
      <c r="F1905" s="125" t="s">
        <v>53</v>
      </c>
      <c r="G1905" s="126" t="s">
        <v>0</v>
      </c>
      <c r="H1905" s="73" t="str">
        <f>IF(G1905="","NA",IF(G1905=J1905,"Correct","Incorrect"))</f>
        <v>Correct</v>
      </c>
      <c r="I1905" s="127">
        <v>1.1111111111111111E-3</v>
      </c>
      <c r="J1905" s="125" t="s">
        <v>0</v>
      </c>
      <c r="K1905" s="128"/>
      <c r="L1905" s="76">
        <f>IFERROR(VLOOKUP(F1905,tblAssignWeightsWithDifficultLv[#All],2,FALSE),"")</f>
        <v>6</v>
      </c>
    </row>
    <row r="1906" spans="1:12" x14ac:dyDescent="0.35">
      <c r="A1906" s="122">
        <v>45493.788321759261</v>
      </c>
      <c r="B1906" s="123" t="s">
        <v>358</v>
      </c>
      <c r="C1906" s="124" t="s">
        <v>6</v>
      </c>
      <c r="D1906" s="125">
        <v>2</v>
      </c>
      <c r="E1906" s="123" t="s">
        <v>90</v>
      </c>
      <c r="F1906" s="125" t="s">
        <v>53</v>
      </c>
      <c r="G1906" s="126" t="s">
        <v>2</v>
      </c>
      <c r="H1906" s="73" t="str">
        <f>IF(G1906="","NA",IF(G1906=J1906,"Correct","Incorrect"))</f>
        <v>Correct</v>
      </c>
      <c r="I1906" s="127">
        <v>9.3749999999999997E-4</v>
      </c>
      <c r="J1906" s="125" t="s">
        <v>2</v>
      </c>
      <c r="K1906" s="128"/>
      <c r="L1906" s="76">
        <f>IFERROR(VLOOKUP(F1906,tblAssignWeightsWithDifficultLv[#All],2,FALSE),"")</f>
        <v>6</v>
      </c>
    </row>
    <row r="1907" spans="1:12" x14ac:dyDescent="0.35">
      <c r="A1907" s="122">
        <v>45493.789652777778</v>
      </c>
      <c r="B1907" s="123" t="s">
        <v>358</v>
      </c>
      <c r="C1907" s="124" t="s">
        <v>6</v>
      </c>
      <c r="D1907" s="125">
        <v>3</v>
      </c>
      <c r="E1907" s="123" t="s">
        <v>95</v>
      </c>
      <c r="F1907" s="125" t="s">
        <v>53</v>
      </c>
      <c r="G1907" s="126" t="s">
        <v>2</v>
      </c>
      <c r="H1907" s="73" t="str">
        <f>IF(G1907="","NA",IF(G1907=J1907,"Correct","Incorrect"))</f>
        <v>Incorrect</v>
      </c>
      <c r="I1907" s="127">
        <v>1.3310185185185185E-3</v>
      </c>
      <c r="J1907" s="125" t="s">
        <v>4</v>
      </c>
      <c r="K1907" s="128"/>
      <c r="L1907" s="76">
        <f>IFERROR(VLOOKUP(F1907,tblAssignWeightsWithDifficultLv[#All],2,FALSE),"")</f>
        <v>6</v>
      </c>
    </row>
    <row r="1908" spans="1:12" x14ac:dyDescent="0.35">
      <c r="A1908" s="122">
        <v>45493.790717592594</v>
      </c>
      <c r="B1908" s="123" t="s">
        <v>358</v>
      </c>
      <c r="C1908" s="124" t="s">
        <v>6</v>
      </c>
      <c r="D1908" s="125">
        <v>4</v>
      </c>
      <c r="E1908" s="123" t="s">
        <v>96</v>
      </c>
      <c r="F1908" s="125" t="s">
        <v>53</v>
      </c>
      <c r="G1908" s="126" t="s">
        <v>0</v>
      </c>
      <c r="H1908" s="73" t="str">
        <f>IF(G1908="","NA",IF(G1908=J1908,"Correct","Incorrect"))</f>
        <v>Correct</v>
      </c>
      <c r="I1908" s="127">
        <v>1.0648148148148149E-3</v>
      </c>
      <c r="J1908" s="125" t="s">
        <v>0</v>
      </c>
      <c r="K1908" s="128"/>
      <c r="L1908" s="76">
        <f>IFERROR(VLOOKUP(F1908,tblAssignWeightsWithDifficultLv[#All],2,FALSE),"")</f>
        <v>6</v>
      </c>
    </row>
    <row r="1909" spans="1:12" x14ac:dyDescent="0.35">
      <c r="A1909" s="122">
        <v>45493.791770833333</v>
      </c>
      <c r="B1909" s="123" t="s">
        <v>358</v>
      </c>
      <c r="C1909" s="124" t="s">
        <v>6</v>
      </c>
      <c r="D1909" s="125">
        <v>5</v>
      </c>
      <c r="E1909" s="123" t="s">
        <v>92</v>
      </c>
      <c r="F1909" s="125" t="s">
        <v>53</v>
      </c>
      <c r="G1909" s="126" t="s">
        <v>3</v>
      </c>
      <c r="H1909" s="73" t="str">
        <f>IF(G1909="","NA",IF(G1909=J1909,"Correct","Incorrect"))</f>
        <v>Incorrect</v>
      </c>
      <c r="I1909" s="127">
        <v>1.0532407407407407E-3</v>
      </c>
      <c r="J1909" s="125" t="s">
        <v>1</v>
      </c>
      <c r="K1909" s="128"/>
      <c r="L1909" s="76">
        <f>IFERROR(VLOOKUP(F1909,tblAssignWeightsWithDifficultLv[#All],2,FALSE),"")</f>
        <v>6</v>
      </c>
    </row>
    <row r="1910" spans="1:12" x14ac:dyDescent="0.35">
      <c r="A1910" s="122">
        <v>45493.792962962965</v>
      </c>
      <c r="B1910" s="123" t="s">
        <v>358</v>
      </c>
      <c r="C1910" s="124" t="s">
        <v>6</v>
      </c>
      <c r="D1910" s="125">
        <v>6</v>
      </c>
      <c r="E1910" s="123" t="s">
        <v>90</v>
      </c>
      <c r="F1910" s="125" t="s">
        <v>53</v>
      </c>
      <c r="G1910" s="126" t="s">
        <v>3</v>
      </c>
      <c r="H1910" s="73" t="str">
        <f>IF(G1910="","NA",IF(G1910=J1910,"Correct","Incorrect"))</f>
        <v>Correct</v>
      </c>
      <c r="I1910" s="127">
        <v>1.1921296296296296E-3</v>
      </c>
      <c r="J1910" s="125" t="s">
        <v>3</v>
      </c>
      <c r="K1910" s="128"/>
      <c r="L1910" s="76">
        <f>IFERROR(VLOOKUP(F1910,tblAssignWeightsWithDifficultLv[#All],2,FALSE),"")</f>
        <v>6</v>
      </c>
    </row>
    <row r="1911" spans="1:12" x14ac:dyDescent="0.35">
      <c r="A1911" s="122">
        <v>45493.793854166666</v>
      </c>
      <c r="B1911" s="123" t="s">
        <v>358</v>
      </c>
      <c r="C1911" s="124" t="s">
        <v>6</v>
      </c>
      <c r="D1911" s="125">
        <v>7</v>
      </c>
      <c r="E1911" s="123" t="s">
        <v>89</v>
      </c>
      <c r="F1911" s="125" t="s">
        <v>53</v>
      </c>
      <c r="G1911" s="126" t="s">
        <v>3</v>
      </c>
      <c r="H1911" s="73" t="str">
        <f>IF(G1911="","NA",IF(G1911=J1911,"Correct","Incorrect"))</f>
        <v>Incorrect</v>
      </c>
      <c r="I1911" s="127">
        <v>8.9120370370370373E-4</v>
      </c>
      <c r="J1911" s="125" t="s">
        <v>4</v>
      </c>
      <c r="K1911" s="128"/>
      <c r="L1911" s="76">
        <f>IFERROR(VLOOKUP(F1911,tblAssignWeightsWithDifficultLv[#All],2,FALSE),"")</f>
        <v>6</v>
      </c>
    </row>
    <row r="1912" spans="1:12" x14ac:dyDescent="0.35">
      <c r="A1912" s="122">
        <v>45493.794976851852</v>
      </c>
      <c r="B1912" s="123" t="s">
        <v>358</v>
      </c>
      <c r="C1912" s="124" t="s">
        <v>6</v>
      </c>
      <c r="D1912" s="125">
        <v>8</v>
      </c>
      <c r="E1912" s="123" t="s">
        <v>96</v>
      </c>
      <c r="F1912" s="125" t="s">
        <v>53</v>
      </c>
      <c r="G1912" s="126" t="s">
        <v>0</v>
      </c>
      <c r="H1912" s="73" t="str">
        <f>IF(G1912="","NA",IF(G1912=J1912,"Correct","Incorrect"))</f>
        <v>Correct</v>
      </c>
      <c r="I1912" s="127">
        <v>1.1111111111111111E-3</v>
      </c>
      <c r="J1912" s="125" t="s">
        <v>0</v>
      </c>
      <c r="K1912" s="128"/>
      <c r="L1912" s="76">
        <f>IFERROR(VLOOKUP(F1912,tblAssignWeightsWithDifficultLv[#All],2,FALSE),"")</f>
        <v>6</v>
      </c>
    </row>
    <row r="1913" spans="1:12" x14ac:dyDescent="0.35">
      <c r="A1913" s="122">
        <v>45493.796377314815</v>
      </c>
      <c r="B1913" s="123" t="s">
        <v>358</v>
      </c>
      <c r="C1913" s="124" t="s">
        <v>6</v>
      </c>
      <c r="D1913" s="125">
        <v>9</v>
      </c>
      <c r="E1913" s="123" t="s">
        <v>81</v>
      </c>
      <c r="F1913" s="125" t="s">
        <v>53</v>
      </c>
      <c r="G1913" s="126" t="s">
        <v>2</v>
      </c>
      <c r="H1913" s="73" t="str">
        <f>IF(G1913="","NA",IF(G1913=J1913,"Correct","Incorrect"))</f>
        <v>Correct</v>
      </c>
      <c r="I1913" s="127">
        <v>1.4004629629629629E-3</v>
      </c>
      <c r="J1913" s="125" t="s">
        <v>2</v>
      </c>
      <c r="K1913" s="128"/>
      <c r="L1913" s="76">
        <f>IFERROR(VLOOKUP(F1913,tblAssignWeightsWithDifficultLv[#All],2,FALSE),"")</f>
        <v>6</v>
      </c>
    </row>
    <row r="1914" spans="1:12" x14ac:dyDescent="0.35">
      <c r="A1914" s="122">
        <v>45493.797442129631</v>
      </c>
      <c r="B1914" s="123" t="s">
        <v>358</v>
      </c>
      <c r="C1914" s="124" t="s">
        <v>6</v>
      </c>
      <c r="D1914" s="125">
        <v>10</v>
      </c>
      <c r="E1914" s="123" t="s">
        <v>34</v>
      </c>
      <c r="F1914" s="125" t="s">
        <v>53</v>
      </c>
      <c r="G1914" s="126" t="s">
        <v>4</v>
      </c>
      <c r="H1914" s="73" t="str">
        <f>IF(G1914="","NA",IF(G1914=J1914,"Correct","Incorrect"))</f>
        <v>Correct</v>
      </c>
      <c r="I1914" s="127">
        <v>1.0648148148148149E-3</v>
      </c>
      <c r="J1914" s="125" t="s">
        <v>4</v>
      </c>
      <c r="K1914" s="128"/>
      <c r="L1914" s="76">
        <f>IFERROR(VLOOKUP(F1914,tblAssignWeightsWithDifficultLv[#All],2,FALSE),"")</f>
        <v>6</v>
      </c>
    </row>
    <row r="1915" spans="1:12" x14ac:dyDescent="0.35">
      <c r="A1915" s="122">
        <v>45493.798703703702</v>
      </c>
      <c r="B1915" s="123" t="s">
        <v>358</v>
      </c>
      <c r="C1915" s="124" t="s">
        <v>6</v>
      </c>
      <c r="D1915" s="125">
        <v>11</v>
      </c>
      <c r="E1915" s="123" t="s">
        <v>88</v>
      </c>
      <c r="F1915" s="125" t="s">
        <v>53</v>
      </c>
      <c r="G1915" s="126" t="s">
        <v>0</v>
      </c>
      <c r="H1915" s="73" t="str">
        <f>IF(G1915="","NA",IF(G1915=J1915,"Correct","Incorrect"))</f>
        <v>Correct</v>
      </c>
      <c r="I1915" s="127">
        <v>1.25E-3</v>
      </c>
      <c r="J1915" s="125" t="s">
        <v>0</v>
      </c>
      <c r="K1915" s="128"/>
      <c r="L1915" s="76">
        <f>IFERROR(VLOOKUP(F1915,tblAssignWeightsWithDifficultLv[#All],2,FALSE),"")</f>
        <v>6</v>
      </c>
    </row>
    <row r="1916" spans="1:12" x14ac:dyDescent="0.35">
      <c r="A1916" s="122">
        <v>45493.799872685187</v>
      </c>
      <c r="B1916" s="123" t="s">
        <v>358</v>
      </c>
      <c r="C1916" s="124" t="s">
        <v>6</v>
      </c>
      <c r="D1916" s="125">
        <v>12</v>
      </c>
      <c r="E1916" s="123" t="s">
        <v>97</v>
      </c>
      <c r="F1916" s="125" t="s">
        <v>53</v>
      </c>
      <c r="G1916" s="126" t="s">
        <v>1</v>
      </c>
      <c r="H1916" s="73" t="str">
        <f>IF(G1916="","NA",IF(G1916=J1916,"Correct","Incorrect"))</f>
        <v>Incorrect</v>
      </c>
      <c r="I1916" s="127">
        <v>1.1805555555555556E-3</v>
      </c>
      <c r="J1916" s="125" t="s">
        <v>3</v>
      </c>
      <c r="K1916" s="128"/>
      <c r="L1916" s="76">
        <f>IFERROR(VLOOKUP(F1916,tblAssignWeightsWithDifficultLv[#All],2,FALSE),"")</f>
        <v>6</v>
      </c>
    </row>
    <row r="1917" spans="1:12" x14ac:dyDescent="0.35">
      <c r="A1917" s="122">
        <v>45493.801238425927</v>
      </c>
      <c r="B1917" s="123" t="s">
        <v>358</v>
      </c>
      <c r="C1917" s="124" t="s">
        <v>6</v>
      </c>
      <c r="D1917" s="125">
        <v>13</v>
      </c>
      <c r="E1917" s="123" t="s">
        <v>84</v>
      </c>
      <c r="F1917" s="125" t="s">
        <v>53</v>
      </c>
      <c r="G1917" s="126" t="s">
        <v>3</v>
      </c>
      <c r="H1917" s="73" t="str">
        <f>IF(G1917="","NA",IF(G1917=J1917,"Correct","Incorrect"))</f>
        <v>Correct</v>
      </c>
      <c r="I1917" s="127">
        <v>1.3657407407407407E-3</v>
      </c>
      <c r="J1917" s="125" t="s">
        <v>3</v>
      </c>
      <c r="K1917" s="128"/>
      <c r="L1917" s="76">
        <f>IFERROR(VLOOKUP(F1917,tblAssignWeightsWithDifficultLv[#All],2,FALSE),"")</f>
        <v>6</v>
      </c>
    </row>
    <row r="1918" spans="1:12" x14ac:dyDescent="0.35">
      <c r="A1918" s="122">
        <v>45493.803101851852</v>
      </c>
      <c r="B1918" s="123" t="s">
        <v>358</v>
      </c>
      <c r="C1918" s="124" t="s">
        <v>6</v>
      </c>
      <c r="D1918" s="125">
        <v>14</v>
      </c>
      <c r="E1918" s="123" t="s">
        <v>84</v>
      </c>
      <c r="F1918" s="125" t="s">
        <v>53</v>
      </c>
      <c r="G1918" s="126" t="s">
        <v>0</v>
      </c>
      <c r="H1918" s="73" t="str">
        <f>IF(G1918="","NA",IF(G1918=J1918,"Correct","Incorrect"))</f>
        <v>Correct</v>
      </c>
      <c r="I1918" s="127">
        <v>1.8518518518518519E-3</v>
      </c>
      <c r="J1918" s="125" t="s">
        <v>0</v>
      </c>
      <c r="K1918" s="128" t="s">
        <v>149</v>
      </c>
      <c r="L1918" s="76">
        <f>IFERROR(VLOOKUP(F1918,tblAssignWeightsWithDifficultLv[#All],2,FALSE),"")</f>
        <v>6</v>
      </c>
    </row>
    <row r="1919" spans="1:12" x14ac:dyDescent="0.35">
      <c r="A1919" s="122">
        <v>45493.804548611108</v>
      </c>
      <c r="B1919" s="123" t="s">
        <v>358</v>
      </c>
      <c r="C1919" s="124" t="s">
        <v>6</v>
      </c>
      <c r="D1919" s="125">
        <v>15</v>
      </c>
      <c r="E1919" s="123" t="s">
        <v>85</v>
      </c>
      <c r="F1919" s="125" t="s">
        <v>53</v>
      </c>
      <c r="G1919" s="126" t="s">
        <v>1</v>
      </c>
      <c r="H1919" s="73" t="str">
        <f>IF(G1919="","NA",IF(G1919=J1919,"Correct","Incorrect"))</f>
        <v>Correct</v>
      </c>
      <c r="I1919" s="127">
        <v>1.4467592592592592E-3</v>
      </c>
      <c r="J1919" s="125" t="s">
        <v>1</v>
      </c>
      <c r="K1919" s="128"/>
      <c r="L1919" s="76">
        <f>IFERROR(VLOOKUP(F1919,tblAssignWeightsWithDifficultLv[#All],2,FALSE),"")</f>
        <v>6</v>
      </c>
    </row>
    <row r="1920" spans="1:12" x14ac:dyDescent="0.35">
      <c r="A1920" s="122">
        <v>45493.805543981478</v>
      </c>
      <c r="B1920" s="123" t="s">
        <v>358</v>
      </c>
      <c r="C1920" s="124" t="s">
        <v>6</v>
      </c>
      <c r="D1920" s="125">
        <v>16</v>
      </c>
      <c r="E1920" s="123" t="s">
        <v>95</v>
      </c>
      <c r="F1920" s="125" t="s">
        <v>53</v>
      </c>
      <c r="G1920" s="126" t="s">
        <v>3</v>
      </c>
      <c r="H1920" s="73" t="str">
        <f>IF(G1920="","NA",IF(G1920=J1920,"Correct","Incorrect"))</f>
        <v>Incorrect</v>
      </c>
      <c r="I1920" s="127">
        <v>1.0069444444444444E-3</v>
      </c>
      <c r="J1920" s="125" t="s">
        <v>4</v>
      </c>
      <c r="K1920" s="128"/>
      <c r="L1920" s="76">
        <f>IFERROR(VLOOKUP(F1920,tblAssignWeightsWithDifficultLv[#All],2,FALSE),"")</f>
        <v>6</v>
      </c>
    </row>
    <row r="1921" spans="1:12" x14ac:dyDescent="0.35">
      <c r="A1921" s="122">
        <v>45493.806898148148</v>
      </c>
      <c r="B1921" s="123" t="s">
        <v>358</v>
      </c>
      <c r="C1921" s="124" t="s">
        <v>6</v>
      </c>
      <c r="D1921" s="125">
        <v>17</v>
      </c>
      <c r="E1921" s="123" t="s">
        <v>34</v>
      </c>
      <c r="F1921" s="125" t="s">
        <v>53</v>
      </c>
      <c r="G1921" s="126" t="s">
        <v>1</v>
      </c>
      <c r="H1921" s="73" t="str">
        <f>IF(G1921="","NA",IF(G1921=J1921,"Correct","Incorrect"))</f>
        <v>Incorrect</v>
      </c>
      <c r="I1921" s="127">
        <v>1.3078703703703703E-3</v>
      </c>
      <c r="J1921" s="125" t="s">
        <v>3</v>
      </c>
      <c r="K1921" s="128" t="s">
        <v>149</v>
      </c>
      <c r="L1921" s="76">
        <f>IFERROR(VLOOKUP(F1921,tblAssignWeightsWithDifficultLv[#All],2,FALSE),"")</f>
        <v>6</v>
      </c>
    </row>
    <row r="1922" spans="1:12" x14ac:dyDescent="0.35">
      <c r="A1922" s="122">
        <v>45493.808368055557</v>
      </c>
      <c r="B1922" s="123" t="s">
        <v>358</v>
      </c>
      <c r="C1922" s="124" t="s">
        <v>6</v>
      </c>
      <c r="D1922" s="125">
        <v>18</v>
      </c>
      <c r="E1922" s="123" t="s">
        <v>88</v>
      </c>
      <c r="F1922" s="125" t="s">
        <v>53</v>
      </c>
      <c r="G1922" s="126" t="s">
        <v>1</v>
      </c>
      <c r="H1922" s="73" t="str">
        <f>IF(G1922="","NA",IF(G1922=J1922,"Correct","Incorrect"))</f>
        <v>Correct</v>
      </c>
      <c r="I1922" s="127">
        <v>1.3541666666666667E-3</v>
      </c>
      <c r="J1922" s="125" t="s">
        <v>1</v>
      </c>
      <c r="K1922" s="128"/>
      <c r="L1922" s="76">
        <f>IFERROR(VLOOKUP(F1922,tblAssignWeightsWithDifficultLv[#All],2,FALSE),"")</f>
        <v>6</v>
      </c>
    </row>
    <row r="1923" spans="1:12" x14ac:dyDescent="0.35">
      <c r="A1923" s="122">
        <v>45493.809664351851</v>
      </c>
      <c r="B1923" s="123" t="s">
        <v>358</v>
      </c>
      <c r="C1923" s="124" t="s">
        <v>6</v>
      </c>
      <c r="D1923" s="125">
        <v>19</v>
      </c>
      <c r="E1923" s="123" t="s">
        <v>96</v>
      </c>
      <c r="F1923" s="125" t="s">
        <v>53</v>
      </c>
      <c r="G1923" s="126" t="s">
        <v>3</v>
      </c>
      <c r="H1923" s="73" t="str">
        <f>IF(G1923="","NA",IF(G1923=J1923,"Correct","Incorrect"))</f>
        <v>Correct</v>
      </c>
      <c r="I1923" s="127">
        <v>1.2847222222222223E-3</v>
      </c>
      <c r="J1923" s="125" t="s">
        <v>3</v>
      </c>
      <c r="K1923" s="128" t="s">
        <v>149</v>
      </c>
      <c r="L1923" s="76">
        <f>IFERROR(VLOOKUP(F1923,tblAssignWeightsWithDifficultLv[#All],2,FALSE),"")</f>
        <v>6</v>
      </c>
    </row>
    <row r="1924" spans="1:12" x14ac:dyDescent="0.35">
      <c r="A1924" s="122">
        <v>45493.811273148145</v>
      </c>
      <c r="B1924" s="123" t="s">
        <v>358</v>
      </c>
      <c r="C1924" s="124" t="s">
        <v>6</v>
      </c>
      <c r="D1924" s="125">
        <v>20</v>
      </c>
      <c r="E1924" s="123" t="s">
        <v>34</v>
      </c>
      <c r="F1924" s="125" t="s">
        <v>53</v>
      </c>
      <c r="G1924" s="126" t="s">
        <v>3</v>
      </c>
      <c r="H1924" s="73" t="str">
        <f>IF(G1924="","NA",IF(G1924=J1924,"Correct","Incorrect"))</f>
        <v>Correct</v>
      </c>
      <c r="I1924" s="127">
        <v>1.6087962962962963E-3</v>
      </c>
      <c r="J1924" s="125" t="s">
        <v>3</v>
      </c>
      <c r="K1924" s="128"/>
      <c r="L1924" s="76">
        <f>IFERROR(VLOOKUP(F1924,tblAssignWeightsWithDifficultLv[#All],2,FALSE),"")</f>
        <v>6</v>
      </c>
    </row>
    <row r="1925" spans="1:12" x14ac:dyDescent="0.35">
      <c r="A1925" s="122">
        <v>45493.812476851854</v>
      </c>
      <c r="B1925" s="123" t="s">
        <v>358</v>
      </c>
      <c r="C1925" s="124" t="s">
        <v>6</v>
      </c>
      <c r="D1925" s="125">
        <v>21</v>
      </c>
      <c r="E1925" s="123" t="s">
        <v>97</v>
      </c>
      <c r="F1925" s="125" t="s">
        <v>53</v>
      </c>
      <c r="G1925" s="126" t="s">
        <v>4</v>
      </c>
      <c r="H1925" s="73" t="str">
        <f>IF(G1925="","NA",IF(G1925=J1925,"Correct","Incorrect"))</f>
        <v>Incorrect</v>
      </c>
      <c r="I1925" s="127">
        <v>1.2037037037037038E-3</v>
      </c>
      <c r="J1925" s="125" t="s">
        <v>0</v>
      </c>
      <c r="K1925" s="128"/>
      <c r="L1925" s="76">
        <f>IFERROR(VLOOKUP(F1925,tblAssignWeightsWithDifficultLv[#All],2,FALSE),"")</f>
        <v>6</v>
      </c>
    </row>
    <row r="1926" spans="1:12" x14ac:dyDescent="0.35">
      <c r="A1926" s="122">
        <v>45493.814247685186</v>
      </c>
      <c r="B1926" s="123" t="s">
        <v>358</v>
      </c>
      <c r="C1926" s="124" t="s">
        <v>6</v>
      </c>
      <c r="D1926" s="125">
        <v>22</v>
      </c>
      <c r="E1926" s="123" t="s">
        <v>95</v>
      </c>
      <c r="F1926" s="125" t="s">
        <v>53</v>
      </c>
      <c r="G1926" s="126" t="s">
        <v>2</v>
      </c>
      <c r="H1926" s="73" t="str">
        <f>IF(G1926="","NA",IF(G1926=J1926,"Correct","Incorrect"))</f>
        <v>Correct</v>
      </c>
      <c r="I1926" s="127">
        <v>1.7592592592592592E-3</v>
      </c>
      <c r="J1926" s="125" t="s">
        <v>2</v>
      </c>
      <c r="K1926" s="128" t="s">
        <v>149</v>
      </c>
      <c r="L1926" s="76">
        <f>IFERROR(VLOOKUP(F1926,tblAssignWeightsWithDifficultLv[#All],2,FALSE),"")</f>
        <v>6</v>
      </c>
    </row>
    <row r="1927" spans="1:12" x14ac:dyDescent="0.35">
      <c r="A1927" s="122">
        <v>45493.816145833334</v>
      </c>
      <c r="B1927" s="123" t="s">
        <v>358</v>
      </c>
      <c r="C1927" s="124" t="s">
        <v>6</v>
      </c>
      <c r="D1927" s="125">
        <v>23</v>
      </c>
      <c r="E1927" s="123" t="s">
        <v>90</v>
      </c>
      <c r="F1927" s="125" t="s">
        <v>53</v>
      </c>
      <c r="G1927" s="126" t="s">
        <v>0</v>
      </c>
      <c r="H1927" s="73" t="str">
        <f>IF(G1927="","NA",IF(G1927=J1927,"Correct","Incorrect"))</f>
        <v>Incorrect</v>
      </c>
      <c r="I1927" s="127">
        <v>1.8981481481481482E-3</v>
      </c>
      <c r="J1927" s="125" t="s">
        <v>2</v>
      </c>
      <c r="K1927" s="128"/>
      <c r="L1927" s="76">
        <f>IFERROR(VLOOKUP(F1927,tblAssignWeightsWithDifficultLv[#All],2,FALSE),"")</f>
        <v>6</v>
      </c>
    </row>
    <row r="1928" spans="1:12" x14ac:dyDescent="0.35">
      <c r="A1928" s="122">
        <v>45493.817430555559</v>
      </c>
      <c r="B1928" s="123" t="s">
        <v>358</v>
      </c>
      <c r="C1928" s="124" t="s">
        <v>6</v>
      </c>
      <c r="D1928" s="125">
        <v>24</v>
      </c>
      <c r="E1928" s="123" t="s">
        <v>89</v>
      </c>
      <c r="F1928" s="125" t="s">
        <v>53</v>
      </c>
      <c r="G1928" s="126" t="s">
        <v>3</v>
      </c>
      <c r="H1928" s="73" t="str">
        <f>IF(G1928="","NA",IF(G1928=J1928,"Correct","Incorrect"))</f>
        <v>Correct</v>
      </c>
      <c r="I1928" s="127">
        <v>1.2847222222222223E-3</v>
      </c>
      <c r="J1928" s="125" t="s">
        <v>3</v>
      </c>
      <c r="K1928" s="128"/>
      <c r="L1928" s="76">
        <f>IFERROR(VLOOKUP(F1928,tblAssignWeightsWithDifficultLv[#All],2,FALSE),"")</f>
        <v>6</v>
      </c>
    </row>
    <row r="1929" spans="1:12" x14ac:dyDescent="0.35">
      <c r="A1929" s="122">
        <v>45493.81890046296</v>
      </c>
      <c r="B1929" s="123" t="s">
        <v>358</v>
      </c>
      <c r="C1929" s="124" t="s">
        <v>6</v>
      </c>
      <c r="D1929" s="125">
        <v>25</v>
      </c>
      <c r="E1929" s="123" t="s">
        <v>34</v>
      </c>
      <c r="F1929" s="125" t="s">
        <v>53</v>
      </c>
      <c r="G1929" s="126" t="s">
        <v>3</v>
      </c>
      <c r="H1929" s="73" t="str">
        <f>IF(G1929="","NA",IF(G1929=J1929,"Correct","Incorrect"))</f>
        <v>Correct</v>
      </c>
      <c r="I1929" s="127">
        <v>1.4814814814814814E-3</v>
      </c>
      <c r="J1929" s="125" t="s">
        <v>3</v>
      </c>
      <c r="K1929" s="128" t="s">
        <v>149</v>
      </c>
      <c r="L1929" s="76">
        <f>IFERROR(VLOOKUP(F1929,tblAssignWeightsWithDifficultLv[#All],2,FALSE),"")</f>
        <v>6</v>
      </c>
    </row>
    <row r="1930" spans="1:12" x14ac:dyDescent="0.35">
      <c r="A1930" s="122">
        <v>45493.973541666666</v>
      </c>
      <c r="B1930" s="123" t="s">
        <v>360</v>
      </c>
      <c r="C1930" s="124" t="s">
        <v>5</v>
      </c>
      <c r="D1930" s="125">
        <v>1</v>
      </c>
      <c r="E1930" s="123" t="s">
        <v>35</v>
      </c>
      <c r="F1930" s="125" t="s">
        <v>53</v>
      </c>
      <c r="G1930" s="126" t="s">
        <v>3</v>
      </c>
      <c r="H1930" s="73" t="str">
        <f>IF(G1930="","NA",IF(G1930=J1930,"Correct","Incorrect"))</f>
        <v>Correct</v>
      </c>
      <c r="I1930" s="127">
        <v>4.5254629629629629E-3</v>
      </c>
      <c r="J1930" s="125" t="s">
        <v>3</v>
      </c>
      <c r="K1930" s="128"/>
      <c r="L1930" s="76">
        <f>IFERROR(VLOOKUP(F1930,tblAssignWeightsWithDifficultLv[#All],2,FALSE),"")</f>
        <v>6</v>
      </c>
    </row>
    <row r="1931" spans="1:12" x14ac:dyDescent="0.35">
      <c r="A1931" s="122">
        <v>45493.973935185182</v>
      </c>
      <c r="B1931" s="123" t="s">
        <v>360</v>
      </c>
      <c r="C1931" s="124" t="s">
        <v>5</v>
      </c>
      <c r="D1931" s="125">
        <v>2</v>
      </c>
      <c r="E1931" s="123" t="s">
        <v>37</v>
      </c>
      <c r="F1931" s="125" t="s">
        <v>53</v>
      </c>
      <c r="G1931" s="126" t="s">
        <v>3</v>
      </c>
      <c r="H1931" s="73" t="str">
        <f>IF(G1931="","NA",IF(G1931=J1931,"Correct","Incorrect"))</f>
        <v>Correct</v>
      </c>
      <c r="I1931" s="127">
        <v>3.8194444444444446E-4</v>
      </c>
      <c r="J1931" s="125" t="s">
        <v>3</v>
      </c>
      <c r="K1931" s="128"/>
      <c r="L1931" s="76">
        <f>IFERROR(VLOOKUP(F1931,tblAssignWeightsWithDifficultLv[#All],2,FALSE),"")</f>
        <v>6</v>
      </c>
    </row>
    <row r="1932" spans="1:12" x14ac:dyDescent="0.35">
      <c r="A1932" s="122">
        <v>45493.975428240738</v>
      </c>
      <c r="B1932" s="123" t="s">
        <v>360</v>
      </c>
      <c r="C1932" s="124" t="s">
        <v>5</v>
      </c>
      <c r="D1932" s="125">
        <v>3</v>
      </c>
      <c r="E1932" s="123" t="s">
        <v>41</v>
      </c>
      <c r="F1932" s="125" t="s">
        <v>53</v>
      </c>
      <c r="G1932" s="126" t="s">
        <v>4</v>
      </c>
      <c r="H1932" s="73" t="str">
        <f>IF(G1932="","NA",IF(G1932=J1932,"Correct","Incorrect"))</f>
        <v>Correct</v>
      </c>
      <c r="I1932" s="127">
        <v>1.4930555555555556E-3</v>
      </c>
      <c r="J1932" s="125" t="s">
        <v>4</v>
      </c>
      <c r="K1932" s="128"/>
      <c r="L1932" s="76">
        <f>IFERROR(VLOOKUP(F1932,tblAssignWeightsWithDifficultLv[#All],2,FALSE),"")</f>
        <v>6</v>
      </c>
    </row>
    <row r="1933" spans="1:12" x14ac:dyDescent="0.35">
      <c r="A1933" s="122">
        <v>45493.97587962963</v>
      </c>
      <c r="B1933" s="123" t="s">
        <v>360</v>
      </c>
      <c r="C1933" s="124" t="s">
        <v>5</v>
      </c>
      <c r="D1933" s="125">
        <v>4</v>
      </c>
      <c r="E1933" s="123" t="s">
        <v>36</v>
      </c>
      <c r="F1933" s="125" t="s">
        <v>53</v>
      </c>
      <c r="G1933" s="126" t="s">
        <v>2</v>
      </c>
      <c r="H1933" s="73" t="str">
        <f>IF(G1933="","NA",IF(G1933=J1933,"Correct","Incorrect"))</f>
        <v>Correct</v>
      </c>
      <c r="I1933" s="127">
        <v>4.5138888888888887E-4</v>
      </c>
      <c r="J1933" s="125" t="s">
        <v>2</v>
      </c>
      <c r="K1933" s="128"/>
      <c r="L1933" s="76">
        <f>IFERROR(VLOOKUP(F1933,tblAssignWeightsWithDifficultLv[#All],2,FALSE),"")</f>
        <v>6</v>
      </c>
    </row>
    <row r="1934" spans="1:12" x14ac:dyDescent="0.35">
      <c r="A1934" s="122">
        <v>45493.976458333331</v>
      </c>
      <c r="B1934" s="123" t="s">
        <v>360</v>
      </c>
      <c r="C1934" s="124" t="s">
        <v>5</v>
      </c>
      <c r="D1934" s="125">
        <v>5</v>
      </c>
      <c r="E1934" s="123" t="s">
        <v>39</v>
      </c>
      <c r="F1934" s="125" t="s">
        <v>53</v>
      </c>
      <c r="G1934" s="126" t="s">
        <v>0</v>
      </c>
      <c r="H1934" s="73" t="str">
        <f>IF(G1934="","NA",IF(G1934=J1934,"Correct","Incorrect"))</f>
        <v>Correct</v>
      </c>
      <c r="I1934" s="127">
        <v>5.7870370370370367E-4</v>
      </c>
      <c r="J1934" s="125" t="s">
        <v>0</v>
      </c>
      <c r="K1934" s="128"/>
      <c r="L1934" s="76">
        <f>IFERROR(VLOOKUP(F1934,tblAssignWeightsWithDifficultLv[#All],2,FALSE),"")</f>
        <v>6</v>
      </c>
    </row>
    <row r="1935" spans="1:12" x14ac:dyDescent="0.35">
      <c r="A1935" s="122">
        <v>45493.977222222224</v>
      </c>
      <c r="B1935" s="123" t="s">
        <v>360</v>
      </c>
      <c r="C1935" s="124" t="s">
        <v>5</v>
      </c>
      <c r="D1935" s="125">
        <v>6</v>
      </c>
      <c r="E1935" s="123" t="s">
        <v>37</v>
      </c>
      <c r="F1935" s="125" t="s">
        <v>53</v>
      </c>
      <c r="G1935" s="126" t="s">
        <v>4</v>
      </c>
      <c r="H1935" s="73" t="str">
        <f>IF(G1935="","NA",IF(G1935=J1935,"Correct","Incorrect"))</f>
        <v>Correct</v>
      </c>
      <c r="I1935" s="127">
        <v>7.5231481481481482E-4</v>
      </c>
      <c r="J1935" s="125" t="s">
        <v>4</v>
      </c>
      <c r="K1935" s="128"/>
      <c r="L1935" s="76">
        <f>IFERROR(VLOOKUP(F1935,tblAssignWeightsWithDifficultLv[#All],2,FALSE),"")</f>
        <v>6</v>
      </c>
    </row>
    <row r="1936" spans="1:12" x14ac:dyDescent="0.35">
      <c r="A1936" s="122">
        <v>45493.981562499997</v>
      </c>
      <c r="B1936" s="123" t="s">
        <v>360</v>
      </c>
      <c r="C1936" s="124" t="s">
        <v>5</v>
      </c>
      <c r="D1936" s="125">
        <v>7</v>
      </c>
      <c r="E1936" s="123" t="s">
        <v>35</v>
      </c>
      <c r="F1936" s="125" t="s">
        <v>53</v>
      </c>
      <c r="G1936" s="126" t="s">
        <v>1</v>
      </c>
      <c r="H1936" s="73" t="str">
        <f>IF(G1936="","NA",IF(G1936=J1936,"Correct","Incorrect"))</f>
        <v>Incorrect</v>
      </c>
      <c r="I1936" s="127">
        <v>4.3518518518518515E-3</v>
      </c>
      <c r="J1936" s="125" t="s">
        <v>2</v>
      </c>
      <c r="K1936" s="128"/>
      <c r="L1936" s="76">
        <f>IFERROR(VLOOKUP(F1936,tblAssignWeightsWithDifficultLv[#All],2,FALSE),"")</f>
        <v>6</v>
      </c>
    </row>
    <row r="1937" spans="1:12" x14ac:dyDescent="0.35">
      <c r="A1937" s="122">
        <v>45493.982453703706</v>
      </c>
      <c r="B1937" s="123" t="s">
        <v>360</v>
      </c>
      <c r="C1937" s="124" t="s">
        <v>5</v>
      </c>
      <c r="D1937" s="125">
        <v>8</v>
      </c>
      <c r="E1937" s="123" t="s">
        <v>36</v>
      </c>
      <c r="F1937" s="125" t="s">
        <v>53</v>
      </c>
      <c r="G1937" s="126" t="s">
        <v>1</v>
      </c>
      <c r="H1937" s="73" t="str">
        <f>IF(G1937="","NA",IF(G1937=J1937,"Correct","Incorrect"))</f>
        <v>Correct</v>
      </c>
      <c r="I1937" s="127">
        <v>8.7962962962962962E-4</v>
      </c>
      <c r="J1937" s="125" t="s">
        <v>1</v>
      </c>
      <c r="K1937" s="128"/>
      <c r="L1937" s="76">
        <f>IFERROR(VLOOKUP(F1937,tblAssignWeightsWithDifficultLv[#All],2,FALSE),"")</f>
        <v>6</v>
      </c>
    </row>
    <row r="1938" spans="1:12" x14ac:dyDescent="0.35">
      <c r="A1938" s="122">
        <v>45493.983495370368</v>
      </c>
      <c r="B1938" s="123" t="s">
        <v>360</v>
      </c>
      <c r="C1938" s="124" t="s">
        <v>5</v>
      </c>
      <c r="D1938" s="125">
        <v>9</v>
      </c>
      <c r="E1938" s="123" t="s">
        <v>36</v>
      </c>
      <c r="F1938" s="125" t="s">
        <v>53</v>
      </c>
      <c r="G1938" s="126" t="s">
        <v>2</v>
      </c>
      <c r="H1938" s="73" t="str">
        <f>IF(G1938="","NA",IF(G1938=J1938,"Correct","Incorrect"))</f>
        <v>Incorrect</v>
      </c>
      <c r="I1938" s="127">
        <v>6.018518518518519E-4</v>
      </c>
      <c r="J1938" s="125" t="s">
        <v>4</v>
      </c>
      <c r="K1938" s="128"/>
      <c r="L1938" s="76">
        <f>IFERROR(VLOOKUP(F1938,tblAssignWeightsWithDifficultLv[#All],2,FALSE),"")</f>
        <v>6</v>
      </c>
    </row>
    <row r="1939" spans="1:12" x14ac:dyDescent="0.35">
      <c r="A1939" s="122">
        <v>45493.984120370369</v>
      </c>
      <c r="B1939" s="123" t="s">
        <v>360</v>
      </c>
      <c r="C1939" s="124" t="s">
        <v>5</v>
      </c>
      <c r="D1939" s="125">
        <v>10</v>
      </c>
      <c r="E1939" s="123" t="s">
        <v>36</v>
      </c>
      <c r="F1939" s="125" t="s">
        <v>53</v>
      </c>
      <c r="G1939" s="126" t="s">
        <v>0</v>
      </c>
      <c r="H1939" s="73" t="str">
        <f>IF(G1939="","NA",IF(G1939=J1939,"Correct","Incorrect"))</f>
        <v>Correct</v>
      </c>
      <c r="I1939" s="127">
        <v>6.2500000000000001E-4</v>
      </c>
      <c r="J1939" s="125" t="s">
        <v>0</v>
      </c>
      <c r="K1939" s="128"/>
      <c r="L1939" s="76">
        <f>IFERROR(VLOOKUP(F1939,tblAssignWeightsWithDifficultLv[#All],2,FALSE),"")</f>
        <v>6</v>
      </c>
    </row>
    <row r="1940" spans="1:12" x14ac:dyDescent="0.35">
      <c r="A1940" s="122">
        <v>45493.98542824074</v>
      </c>
      <c r="B1940" s="123" t="s">
        <v>360</v>
      </c>
      <c r="C1940" s="124" t="s">
        <v>5</v>
      </c>
      <c r="D1940" s="125">
        <v>11</v>
      </c>
      <c r="E1940" s="123" t="s">
        <v>39</v>
      </c>
      <c r="F1940" s="125" t="s">
        <v>53</v>
      </c>
      <c r="G1940" s="126" t="s">
        <v>0</v>
      </c>
      <c r="H1940" s="73" t="str">
        <f>IF(G1940="","NA",IF(G1940=J1940,"Correct","Incorrect"))</f>
        <v>Incorrect</v>
      </c>
      <c r="I1940" s="127">
        <v>1.2962962962962963E-3</v>
      </c>
      <c r="J1940" s="125" t="s">
        <v>1</v>
      </c>
      <c r="K1940" s="128"/>
      <c r="L1940" s="76">
        <f>IFERROR(VLOOKUP(F1940,tblAssignWeightsWithDifficultLv[#All],2,FALSE),"")</f>
        <v>6</v>
      </c>
    </row>
    <row r="1941" spans="1:12" x14ac:dyDescent="0.35">
      <c r="A1941" s="122">
        <v>45493.986064814817</v>
      </c>
      <c r="B1941" s="123" t="s">
        <v>360</v>
      </c>
      <c r="C1941" s="124" t="s">
        <v>5</v>
      </c>
      <c r="D1941" s="125">
        <v>12</v>
      </c>
      <c r="E1941" s="123" t="s">
        <v>36</v>
      </c>
      <c r="F1941" s="125" t="s">
        <v>53</v>
      </c>
      <c r="G1941" s="126" t="s">
        <v>2</v>
      </c>
      <c r="H1941" s="73" t="str">
        <f>IF(G1941="","NA",IF(G1941=J1941,"Correct","Incorrect"))</f>
        <v>Correct</v>
      </c>
      <c r="I1941" s="127">
        <v>6.3657407407407413E-4</v>
      </c>
      <c r="J1941" s="125" t="s">
        <v>2</v>
      </c>
      <c r="K1941" s="128"/>
      <c r="L1941" s="76">
        <f>IFERROR(VLOOKUP(F1941,tblAssignWeightsWithDifficultLv[#All],2,FALSE),"")</f>
        <v>6</v>
      </c>
    </row>
    <row r="1942" spans="1:12" x14ac:dyDescent="0.35">
      <c r="A1942" s="122">
        <v>45493.989803240744</v>
      </c>
      <c r="B1942" s="123" t="s">
        <v>360</v>
      </c>
      <c r="C1942" s="124" t="s">
        <v>5</v>
      </c>
      <c r="D1942" s="125">
        <v>13</v>
      </c>
      <c r="E1942" s="123" t="s">
        <v>35</v>
      </c>
      <c r="F1942" s="125" t="s">
        <v>53</v>
      </c>
      <c r="G1942" s="126" t="s">
        <v>4</v>
      </c>
      <c r="H1942" s="73" t="str">
        <f>IF(G1942="","NA",IF(G1942=J1942,"Correct","Incorrect"))</f>
        <v>Incorrect</v>
      </c>
      <c r="I1942" s="127">
        <v>3.7384259259259259E-3</v>
      </c>
      <c r="J1942" s="125" t="s">
        <v>0</v>
      </c>
      <c r="K1942" s="128"/>
      <c r="L1942" s="76">
        <f>IFERROR(VLOOKUP(F1942,tblAssignWeightsWithDifficultLv[#All],2,FALSE),"")</f>
        <v>6</v>
      </c>
    </row>
    <row r="1943" spans="1:12" x14ac:dyDescent="0.35">
      <c r="A1943" s="122">
        <v>45493.991041666668</v>
      </c>
      <c r="B1943" s="123" t="s">
        <v>360</v>
      </c>
      <c r="C1943" s="124" t="s">
        <v>5</v>
      </c>
      <c r="D1943" s="125">
        <v>14</v>
      </c>
      <c r="E1943" s="123" t="s">
        <v>39</v>
      </c>
      <c r="F1943" s="125" t="s">
        <v>53</v>
      </c>
      <c r="G1943" s="126" t="s">
        <v>3</v>
      </c>
      <c r="H1943" s="73" t="str">
        <f>IF(G1943="","NA",IF(G1943=J1943,"Correct","Incorrect"))</f>
        <v>Correct</v>
      </c>
      <c r="I1943" s="127">
        <v>1.238425925925926E-3</v>
      </c>
      <c r="J1943" s="125" t="s">
        <v>3</v>
      </c>
      <c r="K1943" s="128"/>
      <c r="L1943" s="76">
        <f>IFERROR(VLOOKUP(F1943,tblAssignWeightsWithDifficultLv[#All],2,FALSE),"")</f>
        <v>6</v>
      </c>
    </row>
    <row r="1944" spans="1:12" x14ac:dyDescent="0.35">
      <c r="A1944" s="122">
        <v>45493.992175925923</v>
      </c>
      <c r="B1944" s="123" t="s">
        <v>360</v>
      </c>
      <c r="C1944" s="124" t="s">
        <v>5</v>
      </c>
      <c r="D1944" s="125">
        <v>16</v>
      </c>
      <c r="E1944" s="123" t="s">
        <v>36</v>
      </c>
      <c r="F1944" s="125" t="s">
        <v>53</v>
      </c>
      <c r="G1944" s="126" t="s">
        <v>2</v>
      </c>
      <c r="H1944" s="73" t="str">
        <f>IF(G1944="","NA",IF(G1944=J1944,"Correct","Incorrect"))</f>
        <v>Correct</v>
      </c>
      <c r="I1944" s="127">
        <v>9.1435185185185185E-4</v>
      </c>
      <c r="J1944" s="125" t="s">
        <v>2</v>
      </c>
      <c r="K1944" s="128"/>
      <c r="L1944" s="76">
        <f>IFERROR(VLOOKUP(F1944,tblAssignWeightsWithDifficultLv[#All],2,FALSE),"")</f>
        <v>6</v>
      </c>
    </row>
    <row r="1945" spans="1:12" x14ac:dyDescent="0.35">
      <c r="A1945" s="122">
        <v>45493.993078703701</v>
      </c>
      <c r="B1945" s="123" t="s">
        <v>360</v>
      </c>
      <c r="C1945" s="124" t="s">
        <v>5</v>
      </c>
      <c r="D1945" s="125">
        <v>17</v>
      </c>
      <c r="E1945" s="123" t="s">
        <v>39</v>
      </c>
      <c r="F1945" s="125" t="s">
        <v>53</v>
      </c>
      <c r="G1945" s="126" t="s">
        <v>0</v>
      </c>
      <c r="H1945" s="73" t="str">
        <f>IF(G1945="","NA",IF(G1945=J1945,"Correct","Incorrect"))</f>
        <v>Incorrect</v>
      </c>
      <c r="I1945" s="127">
        <v>9.0277777777777774E-4</v>
      </c>
      <c r="J1945" s="125" t="s">
        <v>3</v>
      </c>
      <c r="K1945" s="128"/>
      <c r="L1945" s="76">
        <f>IFERROR(VLOOKUP(F1945,tblAssignWeightsWithDifficultLv[#All],2,FALSE),"")</f>
        <v>6</v>
      </c>
    </row>
    <row r="1946" spans="1:12" x14ac:dyDescent="0.35">
      <c r="A1946" s="122">
        <v>45493.995347222219</v>
      </c>
      <c r="B1946" s="123" t="s">
        <v>360</v>
      </c>
      <c r="C1946" s="124" t="s">
        <v>5</v>
      </c>
      <c r="D1946" s="125">
        <v>18</v>
      </c>
      <c r="E1946" s="123" t="s">
        <v>36</v>
      </c>
      <c r="F1946" s="125" t="s">
        <v>53</v>
      </c>
      <c r="G1946" s="126" t="s">
        <v>2</v>
      </c>
      <c r="H1946" s="73" t="str">
        <f>IF(G1946="","NA",IF(G1946=J1946,"Correct","Incorrect"))</f>
        <v>Incorrect</v>
      </c>
      <c r="I1946" s="127">
        <v>2.2569444444444442E-3</v>
      </c>
      <c r="J1946" s="125" t="s">
        <v>1</v>
      </c>
      <c r="K1946" s="128"/>
      <c r="L1946" s="76">
        <f>IFERROR(VLOOKUP(F1946,tblAssignWeightsWithDifficultLv[#All],2,FALSE),"")</f>
        <v>6</v>
      </c>
    </row>
    <row r="1947" spans="1:12" x14ac:dyDescent="0.35">
      <c r="A1947" s="122">
        <v>45493.995844907404</v>
      </c>
      <c r="B1947" s="123" t="s">
        <v>360</v>
      </c>
      <c r="C1947" s="124" t="s">
        <v>5</v>
      </c>
      <c r="D1947" s="125">
        <v>19</v>
      </c>
      <c r="E1947" s="123" t="s">
        <v>35</v>
      </c>
      <c r="F1947" s="125" t="s">
        <v>53</v>
      </c>
      <c r="G1947" s="126" t="s">
        <v>1</v>
      </c>
      <c r="H1947" s="73" t="str">
        <f>IF(G1947="","NA",IF(G1947=J1947,"Correct","Incorrect"))</f>
        <v>Incorrect</v>
      </c>
      <c r="I1947" s="127">
        <v>5.0925925925925921E-4</v>
      </c>
      <c r="J1947" s="125" t="s">
        <v>4</v>
      </c>
      <c r="K1947" s="128"/>
      <c r="L1947" s="76">
        <f>IFERROR(VLOOKUP(F1947,tblAssignWeightsWithDifficultLv[#All],2,FALSE),"")</f>
        <v>6</v>
      </c>
    </row>
    <row r="1948" spans="1:12" x14ac:dyDescent="0.35">
      <c r="A1948" s="122">
        <v>45494.00068287037</v>
      </c>
      <c r="B1948" s="123" t="s">
        <v>360</v>
      </c>
      <c r="C1948" s="124" t="s">
        <v>5</v>
      </c>
      <c r="D1948" s="125">
        <v>20</v>
      </c>
      <c r="E1948" s="123" t="s">
        <v>35</v>
      </c>
      <c r="F1948" s="125" t="s">
        <v>53</v>
      </c>
      <c r="G1948" s="126" t="s">
        <v>3</v>
      </c>
      <c r="H1948" s="73" t="str">
        <f>IF(G1948="","NA",IF(G1948=J1948,"Correct","Incorrect"))</f>
        <v>Incorrect</v>
      </c>
      <c r="I1948" s="127">
        <v>4.8379629629629632E-3</v>
      </c>
      <c r="J1948" s="125" t="s">
        <v>0</v>
      </c>
      <c r="K1948" s="128"/>
      <c r="L1948" s="76">
        <f>IFERROR(VLOOKUP(F1948,tblAssignWeightsWithDifficultLv[#All],2,FALSE),"")</f>
        <v>6</v>
      </c>
    </row>
    <row r="1949" spans="1:12" x14ac:dyDescent="0.35">
      <c r="A1949" s="122">
        <v>45494.003865740742</v>
      </c>
      <c r="B1949" s="123" t="s">
        <v>360</v>
      </c>
      <c r="C1949" s="124" t="s">
        <v>5</v>
      </c>
      <c r="D1949" s="125">
        <v>21</v>
      </c>
      <c r="E1949" s="123" t="s">
        <v>36</v>
      </c>
      <c r="F1949" s="125" t="s">
        <v>53</v>
      </c>
      <c r="G1949" s="126" t="s">
        <v>4</v>
      </c>
      <c r="H1949" s="73" t="str">
        <f>IF(G1949="","NA",IF(G1949=J1949,"Correct","Incorrect"))</f>
        <v>Correct</v>
      </c>
      <c r="I1949" s="127">
        <v>1.3773148148148147E-3</v>
      </c>
      <c r="J1949" s="125" t="s">
        <v>4</v>
      </c>
      <c r="K1949" s="128"/>
      <c r="L1949" s="76">
        <f>IFERROR(VLOOKUP(F1949,tblAssignWeightsWithDifficultLv[#All],2,FALSE),"")</f>
        <v>6</v>
      </c>
    </row>
    <row r="1950" spans="1:12" x14ac:dyDescent="0.35">
      <c r="A1950" s="122">
        <v>45494.00439814815</v>
      </c>
      <c r="B1950" s="123" t="s">
        <v>360</v>
      </c>
      <c r="C1950" s="124" t="s">
        <v>5</v>
      </c>
      <c r="D1950" s="125">
        <v>22</v>
      </c>
      <c r="E1950" s="123" t="s">
        <v>36</v>
      </c>
      <c r="F1950" s="125" t="s">
        <v>53</v>
      </c>
      <c r="G1950" s="126" t="s">
        <v>1</v>
      </c>
      <c r="H1950" s="73" t="str">
        <f>IF(G1950="","NA",IF(G1950=J1950,"Correct","Incorrect"))</f>
        <v>Correct</v>
      </c>
      <c r="I1950" s="127">
        <v>5.3240740740740744E-4</v>
      </c>
      <c r="J1950" s="125" t="s">
        <v>1</v>
      </c>
      <c r="K1950" s="128"/>
      <c r="L1950" s="76">
        <f>IFERROR(VLOOKUP(F1950,tblAssignWeightsWithDifficultLv[#All],2,FALSE),"")</f>
        <v>6</v>
      </c>
    </row>
    <row r="1951" spans="1:12" x14ac:dyDescent="0.35">
      <c r="A1951" s="122">
        <v>45494.005555555559</v>
      </c>
      <c r="B1951" s="123" t="s">
        <v>360</v>
      </c>
      <c r="C1951" s="124" t="s">
        <v>5</v>
      </c>
      <c r="D1951" s="125">
        <v>23</v>
      </c>
      <c r="E1951" s="123" t="s">
        <v>36</v>
      </c>
      <c r="F1951" s="125" t="s">
        <v>53</v>
      </c>
      <c r="G1951" s="126" t="s">
        <v>4</v>
      </c>
      <c r="H1951" s="73" t="str">
        <f>IF(G1951="","NA",IF(G1951=J1951,"Correct","Incorrect"))</f>
        <v>Correct</v>
      </c>
      <c r="I1951" s="127">
        <v>1.1574074074074073E-3</v>
      </c>
      <c r="J1951" s="125" t="s">
        <v>4</v>
      </c>
      <c r="K1951" s="128"/>
      <c r="L1951" s="76">
        <f>IFERROR(VLOOKUP(F1951,tblAssignWeightsWithDifficultLv[#All],2,FALSE),"")</f>
        <v>6</v>
      </c>
    </row>
    <row r="1952" spans="1:12" x14ac:dyDescent="0.35">
      <c r="A1952" s="122">
        <v>45494.006736111114</v>
      </c>
      <c r="B1952" s="123" t="s">
        <v>360</v>
      </c>
      <c r="C1952" s="124" t="s">
        <v>5</v>
      </c>
      <c r="D1952" s="125">
        <v>24</v>
      </c>
      <c r="E1952" s="123" t="s">
        <v>36</v>
      </c>
      <c r="F1952" s="125" t="s">
        <v>53</v>
      </c>
      <c r="G1952" s="126" t="s">
        <v>1</v>
      </c>
      <c r="H1952" s="73" t="str">
        <f>IF(G1952="","NA",IF(G1952=J1952,"Correct","Incorrect"))</f>
        <v>Correct</v>
      </c>
      <c r="I1952" s="127">
        <v>1.1805555555555556E-3</v>
      </c>
      <c r="J1952" s="125" t="s">
        <v>1</v>
      </c>
      <c r="K1952" s="128"/>
      <c r="L1952" s="76">
        <f>IFERROR(VLOOKUP(F1952,tblAssignWeightsWithDifficultLv[#All],2,FALSE),"")</f>
        <v>6</v>
      </c>
    </row>
    <row r="1953" spans="1:12" x14ac:dyDescent="0.35">
      <c r="A1953" s="122">
        <v>45494.007395833331</v>
      </c>
      <c r="B1953" s="123" t="s">
        <v>360</v>
      </c>
      <c r="C1953" s="124" t="s">
        <v>5</v>
      </c>
      <c r="D1953" s="125">
        <v>25</v>
      </c>
      <c r="E1953" s="123" t="s">
        <v>36</v>
      </c>
      <c r="F1953" s="125" t="s">
        <v>53</v>
      </c>
      <c r="G1953" s="126" t="s">
        <v>0</v>
      </c>
      <c r="H1953" s="73" t="str">
        <f>IF(G1953="","NA",IF(G1953=J1953,"Correct","Incorrect"))</f>
        <v>Correct</v>
      </c>
      <c r="I1953" s="127">
        <v>6.5972222222222224E-4</v>
      </c>
      <c r="J1953" s="125" t="s">
        <v>0</v>
      </c>
      <c r="K1953" s="128"/>
      <c r="L1953" s="76">
        <f>IFERROR(VLOOKUP(F1953,tblAssignWeightsWithDifficultLv[#All],2,FALSE),"")</f>
        <v>6</v>
      </c>
    </row>
    <row r="1954" spans="1:12" x14ac:dyDescent="0.35">
      <c r="A1954" s="122">
        <v>45494.009398148148</v>
      </c>
      <c r="B1954" s="123" t="s">
        <v>360</v>
      </c>
      <c r="C1954" s="124" t="s">
        <v>5</v>
      </c>
      <c r="D1954" s="125">
        <v>26</v>
      </c>
      <c r="E1954" s="123" t="s">
        <v>39</v>
      </c>
      <c r="F1954" s="125" t="s">
        <v>53</v>
      </c>
      <c r="G1954" s="126" t="s">
        <v>2</v>
      </c>
      <c r="H1954" s="73" t="str">
        <f>IF(G1954="","NA",IF(G1954=J1954,"Correct","Incorrect"))</f>
        <v>Correct</v>
      </c>
      <c r="I1954" s="127">
        <v>1.8865740740740742E-3</v>
      </c>
      <c r="J1954" s="125" t="s">
        <v>2</v>
      </c>
      <c r="K1954" s="128"/>
      <c r="L1954" s="76">
        <f>IFERROR(VLOOKUP(F1954,tblAssignWeightsWithDifficultLv[#All],2,FALSE),"")</f>
        <v>6</v>
      </c>
    </row>
    <row r="1955" spans="1:12" x14ac:dyDescent="0.35">
      <c r="A1955" s="122">
        <v>45494.009953703702</v>
      </c>
      <c r="B1955" s="123" t="s">
        <v>360</v>
      </c>
      <c r="C1955" s="124" t="s">
        <v>5</v>
      </c>
      <c r="D1955" s="125">
        <v>27</v>
      </c>
      <c r="E1955" s="123" t="s">
        <v>35</v>
      </c>
      <c r="F1955" s="125" t="s">
        <v>53</v>
      </c>
      <c r="G1955" s="126" t="s">
        <v>2</v>
      </c>
      <c r="H1955" s="73" t="str">
        <f>IF(G1955="","NA",IF(G1955=J1955,"Correct","Incorrect"))</f>
        <v>Correct</v>
      </c>
      <c r="I1955" s="127">
        <v>5.4398148148148144E-4</v>
      </c>
      <c r="J1955" s="125" t="s">
        <v>2</v>
      </c>
      <c r="K1955" s="128"/>
      <c r="L1955" s="76">
        <f>IFERROR(VLOOKUP(F1955,tblAssignWeightsWithDifficultLv[#All],2,FALSE),"")</f>
        <v>6</v>
      </c>
    </row>
    <row r="1956" spans="1:12" x14ac:dyDescent="0.35">
      <c r="A1956" s="122">
        <v>45497.56759259259</v>
      </c>
      <c r="B1956" s="123" t="s">
        <v>180</v>
      </c>
      <c r="C1956" s="124" t="s">
        <v>11</v>
      </c>
      <c r="D1956" s="125">
        <v>151</v>
      </c>
      <c r="E1956" s="123" t="s">
        <v>61</v>
      </c>
      <c r="F1956" s="125" t="s">
        <v>53</v>
      </c>
      <c r="G1956" s="126" t="s">
        <v>4</v>
      </c>
      <c r="H1956" s="73" t="str">
        <f>IF(G1956="","NA",IF(G1956=J1956,"Correct","Incorrect"))</f>
        <v>Correct</v>
      </c>
      <c r="I1956" s="127">
        <v>1.724537037037037E-3</v>
      </c>
      <c r="J1956" s="125" t="s">
        <v>4</v>
      </c>
      <c r="K1956" s="128"/>
      <c r="L1956" s="76">
        <f>IFERROR(VLOOKUP(F1956,tblAssignWeightsWithDifficultLv[#All],2,FALSE),"")</f>
        <v>6</v>
      </c>
    </row>
    <row r="1957" spans="1:12" x14ac:dyDescent="0.35">
      <c r="A1957" s="122">
        <v>45497.569953703707</v>
      </c>
      <c r="B1957" s="123" t="s">
        <v>180</v>
      </c>
      <c r="C1957" s="124" t="s">
        <v>11</v>
      </c>
      <c r="D1957" s="125">
        <v>152</v>
      </c>
      <c r="E1957" s="123" t="s">
        <v>61</v>
      </c>
      <c r="F1957" s="125" t="s">
        <v>53</v>
      </c>
      <c r="G1957" s="126" t="s">
        <v>2</v>
      </c>
      <c r="H1957" s="73" t="str">
        <f>IF(G1957="","NA",IF(G1957=J1957,"Correct","Incorrect"))</f>
        <v>Incorrect</v>
      </c>
      <c r="I1957" s="127">
        <v>1.7708333333333332E-3</v>
      </c>
      <c r="J1957" s="125" t="s">
        <v>4</v>
      </c>
      <c r="K1957" s="128"/>
      <c r="L1957" s="76">
        <f>IFERROR(VLOOKUP(F1957,tblAssignWeightsWithDifficultLv[#All],2,FALSE),"")</f>
        <v>6</v>
      </c>
    </row>
    <row r="1958" spans="1:12" x14ac:dyDescent="0.35">
      <c r="A1958" s="122">
        <v>45497.571550925924</v>
      </c>
      <c r="B1958" s="123" t="s">
        <v>180</v>
      </c>
      <c r="C1958" s="124" t="s">
        <v>11</v>
      </c>
      <c r="D1958" s="125">
        <v>153</v>
      </c>
      <c r="E1958" s="123" t="s">
        <v>62</v>
      </c>
      <c r="F1958" s="125" t="s">
        <v>53</v>
      </c>
      <c r="G1958" s="126" t="s">
        <v>4</v>
      </c>
      <c r="H1958" s="73" t="str">
        <f>IF(G1958="","NA",IF(G1958=J1958,"Correct","Incorrect"))</f>
        <v>Incorrect</v>
      </c>
      <c r="I1958" s="127">
        <v>1.5972222222222223E-3</v>
      </c>
      <c r="J1958" s="125" t="s">
        <v>1</v>
      </c>
      <c r="K1958" s="128" t="s">
        <v>193</v>
      </c>
      <c r="L1958" s="76">
        <f>IFERROR(VLOOKUP(F1958,tblAssignWeightsWithDifficultLv[#All],2,FALSE),"")</f>
        <v>6</v>
      </c>
    </row>
    <row r="1959" spans="1:12" x14ac:dyDescent="0.35">
      <c r="A1959" s="122">
        <v>45497.572766203702</v>
      </c>
      <c r="B1959" s="123" t="s">
        <v>180</v>
      </c>
      <c r="C1959" s="124" t="s">
        <v>11</v>
      </c>
      <c r="D1959" s="125">
        <v>154</v>
      </c>
      <c r="E1959" s="123" t="s">
        <v>71</v>
      </c>
      <c r="F1959" s="125" t="s">
        <v>53</v>
      </c>
      <c r="G1959" s="126" t="s">
        <v>3</v>
      </c>
      <c r="H1959" s="73" t="str">
        <f>IF(G1959="","NA",IF(G1959=J1959,"Correct","Incorrect"))</f>
        <v>Correct</v>
      </c>
      <c r="I1959" s="127">
        <v>1.2037037037037038E-3</v>
      </c>
      <c r="J1959" s="125" t="s">
        <v>3</v>
      </c>
      <c r="K1959" s="128"/>
      <c r="L1959" s="76">
        <f>IFERROR(VLOOKUP(F1959,tblAssignWeightsWithDifficultLv[#All],2,FALSE),"")</f>
        <v>6</v>
      </c>
    </row>
    <row r="1960" spans="1:12" x14ac:dyDescent="0.35">
      <c r="A1960" s="122">
        <v>45497.574004629627</v>
      </c>
      <c r="B1960" s="123" t="s">
        <v>180</v>
      </c>
      <c r="C1960" s="124" t="s">
        <v>11</v>
      </c>
      <c r="D1960" s="125">
        <v>155</v>
      </c>
      <c r="E1960" s="123" t="s">
        <v>44</v>
      </c>
      <c r="F1960" s="125" t="s">
        <v>53</v>
      </c>
      <c r="G1960" s="126" t="s">
        <v>3</v>
      </c>
      <c r="H1960" s="73" t="str">
        <f>IF(G1960="","NA",IF(G1960=J1960,"Correct","Incorrect"))</f>
        <v>Correct</v>
      </c>
      <c r="I1960" s="127">
        <v>1.25E-3</v>
      </c>
      <c r="J1960" s="125" t="s">
        <v>3</v>
      </c>
      <c r="K1960" s="128"/>
      <c r="L1960" s="76">
        <f>IFERROR(VLOOKUP(F1960,tblAssignWeightsWithDifficultLv[#All],2,FALSE),"")</f>
        <v>6</v>
      </c>
    </row>
    <row r="1961" spans="1:12" x14ac:dyDescent="0.35">
      <c r="A1961" s="122">
        <v>45497.574803240743</v>
      </c>
      <c r="B1961" s="123" t="s">
        <v>180</v>
      </c>
      <c r="C1961" s="124" t="s">
        <v>11</v>
      </c>
      <c r="D1961" s="125">
        <v>156</v>
      </c>
      <c r="E1961" s="123" t="s">
        <v>79</v>
      </c>
      <c r="F1961" s="125" t="s">
        <v>53</v>
      </c>
      <c r="G1961" s="126" t="s">
        <v>1</v>
      </c>
      <c r="H1961" s="73" t="str">
        <f>IF(G1961="","NA",IF(G1961=J1961,"Correct","Incorrect"))</f>
        <v>Correct</v>
      </c>
      <c r="I1961" s="127">
        <v>7.9861111111111116E-4</v>
      </c>
      <c r="J1961" s="125" t="s">
        <v>1</v>
      </c>
      <c r="K1961" s="128"/>
      <c r="L1961" s="76">
        <f>IFERROR(VLOOKUP(F1961,tblAssignWeightsWithDifficultLv[#All],2,FALSE),"")</f>
        <v>6</v>
      </c>
    </row>
    <row r="1962" spans="1:12" x14ac:dyDescent="0.35">
      <c r="A1962" s="122">
        <v>45497.577210648145</v>
      </c>
      <c r="B1962" s="123" t="s">
        <v>180</v>
      </c>
      <c r="C1962" s="124" t="s">
        <v>11</v>
      </c>
      <c r="D1962" s="125">
        <v>157</v>
      </c>
      <c r="E1962" s="123" t="s">
        <v>73</v>
      </c>
      <c r="F1962" s="125" t="s">
        <v>53</v>
      </c>
      <c r="G1962" s="126" t="s">
        <v>1</v>
      </c>
      <c r="H1962" s="73" t="str">
        <f>IF(G1962="","NA",IF(G1962=J1962,"Correct","Incorrect"))</f>
        <v>Correct</v>
      </c>
      <c r="I1962" s="127">
        <v>2.4074074074074076E-3</v>
      </c>
      <c r="J1962" s="125" t="s">
        <v>1</v>
      </c>
      <c r="K1962" s="128" t="s">
        <v>149</v>
      </c>
      <c r="L1962" s="76">
        <f>IFERROR(VLOOKUP(F1962,tblAssignWeightsWithDifficultLv[#All],2,FALSE),"")</f>
        <v>6</v>
      </c>
    </row>
    <row r="1963" spans="1:12" x14ac:dyDescent="0.35">
      <c r="A1963" s="122">
        <v>45497.578750000001</v>
      </c>
      <c r="B1963" s="123" t="s">
        <v>180</v>
      </c>
      <c r="C1963" s="124" t="s">
        <v>11</v>
      </c>
      <c r="D1963" s="125">
        <v>158</v>
      </c>
      <c r="E1963" s="123" t="s">
        <v>74</v>
      </c>
      <c r="F1963" s="125" t="s">
        <v>53</v>
      </c>
      <c r="G1963" s="126" t="s">
        <v>0</v>
      </c>
      <c r="H1963" s="73" t="str">
        <f>IF(G1963="","NA",IF(G1963=J1963,"Correct","Incorrect"))</f>
        <v>Correct</v>
      </c>
      <c r="I1963" s="127">
        <v>1.5393518518518519E-3</v>
      </c>
      <c r="J1963" s="125" t="s">
        <v>0</v>
      </c>
      <c r="K1963" s="128"/>
      <c r="L1963" s="76">
        <f>IFERROR(VLOOKUP(F1963,tblAssignWeightsWithDifficultLv[#All],2,FALSE),"")</f>
        <v>6</v>
      </c>
    </row>
    <row r="1964" spans="1:12" x14ac:dyDescent="0.35">
      <c r="A1964" s="122">
        <v>45497.581030092595</v>
      </c>
      <c r="B1964" s="123" t="s">
        <v>180</v>
      </c>
      <c r="C1964" s="124" t="s">
        <v>11</v>
      </c>
      <c r="D1964" s="125">
        <v>159</v>
      </c>
      <c r="E1964" s="123" t="s">
        <v>76</v>
      </c>
      <c r="F1964" s="125" t="s">
        <v>53</v>
      </c>
      <c r="G1964" s="126" t="s">
        <v>0</v>
      </c>
      <c r="H1964" s="73" t="str">
        <f>IF(G1964="","NA",IF(G1964=J1964,"Correct","Incorrect"))</f>
        <v>Incorrect</v>
      </c>
      <c r="I1964" s="127">
        <v>2.1180555555555558E-3</v>
      </c>
      <c r="J1964" s="125" t="s">
        <v>1</v>
      </c>
      <c r="K1964" s="128" t="s">
        <v>177</v>
      </c>
      <c r="L1964" s="76">
        <f>IFERROR(VLOOKUP(F1964,tblAssignWeightsWithDifficultLv[#All],2,FALSE),"")</f>
        <v>6</v>
      </c>
    </row>
    <row r="1965" spans="1:12" x14ac:dyDescent="0.35">
      <c r="A1965" s="122">
        <v>45497.581793981481</v>
      </c>
      <c r="B1965" s="123" t="s">
        <v>180</v>
      </c>
      <c r="C1965" s="124" t="s">
        <v>11</v>
      </c>
      <c r="D1965" s="125">
        <v>160</v>
      </c>
      <c r="E1965" s="123" t="s">
        <v>44</v>
      </c>
      <c r="F1965" s="125" t="s">
        <v>53</v>
      </c>
      <c r="G1965" s="126" t="s">
        <v>1</v>
      </c>
      <c r="H1965" s="73" t="str">
        <f>IF(G1965="","NA",IF(G1965=J1965,"Correct","Incorrect"))</f>
        <v>Correct</v>
      </c>
      <c r="I1965" s="127">
        <v>7.6388888888888893E-4</v>
      </c>
      <c r="J1965" s="125" t="s">
        <v>1</v>
      </c>
      <c r="K1965" s="128"/>
      <c r="L1965" s="76">
        <f>IFERROR(VLOOKUP(F1965,tblAssignWeightsWithDifficultLv[#All],2,FALSE),"")</f>
        <v>6</v>
      </c>
    </row>
    <row r="1966" spans="1:12" x14ac:dyDescent="0.35">
      <c r="A1966" s="122">
        <v>45497.583634259259</v>
      </c>
      <c r="B1966" s="123" t="s">
        <v>180</v>
      </c>
      <c r="C1966" s="124" t="s">
        <v>11</v>
      </c>
      <c r="D1966" s="125">
        <v>161</v>
      </c>
      <c r="E1966" s="123" t="s">
        <v>69</v>
      </c>
      <c r="F1966" s="125" t="s">
        <v>53</v>
      </c>
      <c r="G1966" s="126" t="s">
        <v>3</v>
      </c>
      <c r="H1966" s="73" t="str">
        <f>IF(G1966="","NA",IF(G1966=J1966,"Correct","Incorrect"))</f>
        <v>Incorrect</v>
      </c>
      <c r="I1966" s="127">
        <v>1.8402777777777777E-3</v>
      </c>
      <c r="J1966" s="125" t="s">
        <v>4</v>
      </c>
      <c r="K1966" s="128"/>
      <c r="L1966" s="76">
        <f>IFERROR(VLOOKUP(F1966,tblAssignWeightsWithDifficultLv[#All],2,FALSE),"")</f>
        <v>6</v>
      </c>
    </row>
    <row r="1967" spans="1:12" x14ac:dyDescent="0.35">
      <c r="A1967" s="122">
        <v>45497.584745370368</v>
      </c>
      <c r="B1967" s="123" t="s">
        <v>180</v>
      </c>
      <c r="C1967" s="124" t="s">
        <v>11</v>
      </c>
      <c r="D1967" s="125">
        <v>162</v>
      </c>
      <c r="E1967" s="123" t="s">
        <v>79</v>
      </c>
      <c r="F1967" s="125" t="s">
        <v>53</v>
      </c>
      <c r="G1967" s="126" t="s">
        <v>1</v>
      </c>
      <c r="H1967" s="73" t="str">
        <f>IF(G1967="","NA",IF(G1967=J1967,"Correct","Incorrect"))</f>
        <v>Correct</v>
      </c>
      <c r="I1967" s="127">
        <v>1.1111111111111111E-3</v>
      </c>
      <c r="J1967" s="125" t="s">
        <v>1</v>
      </c>
      <c r="K1967" s="128"/>
      <c r="L1967" s="76">
        <f>IFERROR(VLOOKUP(F1967,tblAssignWeightsWithDifficultLv[#All],2,FALSE),"")</f>
        <v>6</v>
      </c>
    </row>
    <row r="1968" spans="1:12" x14ac:dyDescent="0.35">
      <c r="A1968" s="122">
        <v>45497.585914351854</v>
      </c>
      <c r="B1968" s="123" t="s">
        <v>180</v>
      </c>
      <c r="C1968" s="124" t="s">
        <v>11</v>
      </c>
      <c r="D1968" s="125">
        <v>163</v>
      </c>
      <c r="E1968" s="123" t="s">
        <v>66</v>
      </c>
      <c r="F1968" s="125" t="s">
        <v>53</v>
      </c>
      <c r="G1968" s="126" t="s">
        <v>3</v>
      </c>
      <c r="H1968" s="73" t="str">
        <f>IF(G1968="","NA",IF(G1968=J1968,"Correct","Incorrect"))</f>
        <v>Correct</v>
      </c>
      <c r="I1968" s="127">
        <v>1.1689814814814816E-3</v>
      </c>
      <c r="J1968" s="125" t="s">
        <v>3</v>
      </c>
      <c r="K1968" s="128"/>
      <c r="L1968" s="76">
        <f>IFERROR(VLOOKUP(F1968,tblAssignWeightsWithDifficultLv[#All],2,FALSE),"")</f>
        <v>6</v>
      </c>
    </row>
    <row r="1969" spans="1:12" x14ac:dyDescent="0.35">
      <c r="A1969" s="122">
        <v>45497.586446759262</v>
      </c>
      <c r="B1969" s="123" t="s">
        <v>180</v>
      </c>
      <c r="C1969" s="124" t="s">
        <v>11</v>
      </c>
      <c r="D1969" s="125">
        <v>164</v>
      </c>
      <c r="E1969" s="123" t="s">
        <v>65</v>
      </c>
      <c r="F1969" s="125" t="s">
        <v>53</v>
      </c>
      <c r="G1969" s="126" t="s">
        <v>1</v>
      </c>
      <c r="H1969" s="73" t="str">
        <f>IF(G1969="","NA",IF(G1969=J1969,"Correct","Incorrect"))</f>
        <v>Correct</v>
      </c>
      <c r="I1969" s="127">
        <v>5.3240740740740744E-4</v>
      </c>
      <c r="J1969" s="125" t="s">
        <v>1</v>
      </c>
      <c r="K1969" s="128"/>
      <c r="L1969" s="76">
        <f>IFERROR(VLOOKUP(F1969,tblAssignWeightsWithDifficultLv[#All],2,FALSE),"")</f>
        <v>6</v>
      </c>
    </row>
    <row r="1970" spans="1:12" x14ac:dyDescent="0.35">
      <c r="A1970" s="122">
        <v>45497.587152777778</v>
      </c>
      <c r="B1970" s="123" t="s">
        <v>180</v>
      </c>
      <c r="C1970" s="124" t="s">
        <v>11</v>
      </c>
      <c r="D1970" s="125">
        <v>165</v>
      </c>
      <c r="E1970" s="123" t="s">
        <v>74</v>
      </c>
      <c r="F1970" s="125" t="s">
        <v>53</v>
      </c>
      <c r="G1970" s="126" t="s">
        <v>0</v>
      </c>
      <c r="H1970" s="73" t="str">
        <f>IF(G1970="","NA",IF(G1970=J1970,"Correct","Incorrect"))</f>
        <v>Correct</v>
      </c>
      <c r="I1970" s="127">
        <v>6.9444444444444447E-4</v>
      </c>
      <c r="J1970" s="125" t="s">
        <v>0</v>
      </c>
      <c r="K1970" s="128"/>
      <c r="L1970" s="76">
        <f>IFERROR(VLOOKUP(F1970,tblAssignWeightsWithDifficultLv[#All],2,FALSE),"")</f>
        <v>6</v>
      </c>
    </row>
    <row r="1971" spans="1:12" x14ac:dyDescent="0.35">
      <c r="A1971" s="122">
        <v>45497.589826388888</v>
      </c>
      <c r="B1971" s="123" t="s">
        <v>180</v>
      </c>
      <c r="C1971" s="124" t="s">
        <v>11</v>
      </c>
      <c r="D1971" s="125">
        <v>166</v>
      </c>
      <c r="E1971" s="123" t="s">
        <v>61</v>
      </c>
      <c r="F1971" s="125" t="s">
        <v>53</v>
      </c>
      <c r="G1971" s="126" t="s">
        <v>4</v>
      </c>
      <c r="H1971" s="73" t="str">
        <f>IF(G1971="","NA",IF(G1971=J1971,"Correct","Incorrect"))</f>
        <v>Incorrect</v>
      </c>
      <c r="I1971" s="127">
        <v>2.685185185185185E-3</v>
      </c>
      <c r="J1971" s="125" t="s">
        <v>2</v>
      </c>
      <c r="K1971" s="128" t="s">
        <v>200</v>
      </c>
      <c r="L1971" s="76">
        <f>IFERROR(VLOOKUP(F1971,tblAssignWeightsWithDifficultLv[#All],2,FALSE),"")</f>
        <v>6</v>
      </c>
    </row>
    <row r="1972" spans="1:12" x14ac:dyDescent="0.35">
      <c r="A1972" s="122">
        <v>45497.59103009259</v>
      </c>
      <c r="B1972" s="123" t="s">
        <v>180</v>
      </c>
      <c r="C1972" s="124" t="s">
        <v>11</v>
      </c>
      <c r="D1972" s="125">
        <v>167</v>
      </c>
      <c r="E1972" s="123" t="s">
        <v>79</v>
      </c>
      <c r="F1972" s="125" t="s">
        <v>53</v>
      </c>
      <c r="G1972" s="126" t="s">
        <v>0</v>
      </c>
      <c r="H1972" s="73" t="str">
        <f>IF(G1972="","NA",IF(G1972=J1972,"Correct","Incorrect"))</f>
        <v>Correct</v>
      </c>
      <c r="I1972" s="127">
        <v>1.2037037037037038E-3</v>
      </c>
      <c r="J1972" s="125" t="s">
        <v>0</v>
      </c>
      <c r="K1972" s="128"/>
      <c r="L1972" s="76">
        <f>IFERROR(VLOOKUP(F1972,tblAssignWeightsWithDifficultLv[#All],2,FALSE),"")</f>
        <v>6</v>
      </c>
    </row>
    <row r="1973" spans="1:12" x14ac:dyDescent="0.35">
      <c r="A1973" s="122">
        <v>45497.592314814814</v>
      </c>
      <c r="B1973" s="123" t="s">
        <v>180</v>
      </c>
      <c r="C1973" s="124" t="s">
        <v>11</v>
      </c>
      <c r="D1973" s="125">
        <v>168</v>
      </c>
      <c r="E1973" s="123" t="s">
        <v>64</v>
      </c>
      <c r="F1973" s="125" t="s">
        <v>53</v>
      </c>
      <c r="G1973" s="126" t="s">
        <v>1</v>
      </c>
      <c r="H1973" s="73" t="str">
        <f>IF(G1973="","NA",IF(G1973=J1973,"Correct","Incorrect"))</f>
        <v>Correct</v>
      </c>
      <c r="I1973" s="127">
        <v>1.2847222222222223E-3</v>
      </c>
      <c r="J1973" s="125" t="s">
        <v>1</v>
      </c>
      <c r="K1973" s="128"/>
      <c r="L1973" s="76">
        <f>IFERROR(VLOOKUP(F1973,tblAssignWeightsWithDifficultLv[#All],2,FALSE),"")</f>
        <v>6</v>
      </c>
    </row>
    <row r="1974" spans="1:12" x14ac:dyDescent="0.35">
      <c r="A1974" s="122">
        <v>45497.595219907409</v>
      </c>
      <c r="B1974" s="123" t="s">
        <v>180</v>
      </c>
      <c r="C1974" s="124" t="s">
        <v>11</v>
      </c>
      <c r="D1974" s="125">
        <v>169</v>
      </c>
      <c r="E1974" s="123" t="s">
        <v>79</v>
      </c>
      <c r="F1974" s="125" t="s">
        <v>53</v>
      </c>
      <c r="G1974" s="126" t="s">
        <v>2</v>
      </c>
      <c r="H1974" s="73" t="str">
        <f>IF(G1974="","NA",IF(G1974=J1974,"Correct","Incorrect"))</f>
        <v>Correct</v>
      </c>
      <c r="I1974" s="127">
        <v>1.5509259259259259E-3</v>
      </c>
      <c r="J1974" s="125" t="s">
        <v>2</v>
      </c>
      <c r="K1974" s="128"/>
      <c r="L1974" s="76">
        <f>IFERROR(VLOOKUP(F1974,tblAssignWeightsWithDifficultLv[#All],2,FALSE),"")</f>
        <v>6</v>
      </c>
    </row>
    <row r="1975" spans="1:12" x14ac:dyDescent="0.35">
      <c r="A1975" s="122">
        <v>45497.59679398148</v>
      </c>
      <c r="B1975" s="123" t="s">
        <v>180</v>
      </c>
      <c r="C1975" s="124" t="s">
        <v>11</v>
      </c>
      <c r="D1975" s="125">
        <v>170</v>
      </c>
      <c r="E1975" s="123" t="s">
        <v>44</v>
      </c>
      <c r="F1975" s="125" t="s">
        <v>53</v>
      </c>
      <c r="G1975" s="126" t="s">
        <v>3</v>
      </c>
      <c r="H1975" s="73" t="str">
        <f>IF(G1975="","NA",IF(G1975=J1975,"Correct","Incorrect"))</f>
        <v>Correct</v>
      </c>
      <c r="I1975" s="127">
        <v>1.5856481481481481E-3</v>
      </c>
      <c r="J1975" s="125" t="s">
        <v>3</v>
      </c>
      <c r="K1975" s="128" t="s">
        <v>367</v>
      </c>
      <c r="L1975" s="76">
        <f>IFERROR(VLOOKUP(F1975,tblAssignWeightsWithDifficultLv[#All],2,FALSE),"")</f>
        <v>6</v>
      </c>
    </row>
    <row r="1976" spans="1:12" x14ac:dyDescent="0.35">
      <c r="A1976" s="122">
        <v>45497.601145833331</v>
      </c>
      <c r="B1976" s="123" t="s">
        <v>180</v>
      </c>
      <c r="C1976" s="124" t="s">
        <v>11</v>
      </c>
      <c r="D1976" s="125">
        <v>171</v>
      </c>
      <c r="E1976" s="123" t="s">
        <v>44</v>
      </c>
      <c r="F1976" s="125" t="s">
        <v>53</v>
      </c>
      <c r="G1976" s="126" t="s">
        <v>1</v>
      </c>
      <c r="H1976" s="73" t="str">
        <f>IF(G1976="","NA",IF(G1976=J1976,"Correct","Incorrect"))</f>
        <v>Incorrect</v>
      </c>
      <c r="I1976" s="127">
        <v>1.9560185185185184E-3</v>
      </c>
      <c r="J1976" s="125" t="s">
        <v>2</v>
      </c>
      <c r="K1976" s="128" t="s">
        <v>177</v>
      </c>
      <c r="L1976" s="76">
        <f>IFERROR(VLOOKUP(F1976,tblAssignWeightsWithDifficultLv[#All],2,FALSE),"")</f>
        <v>6</v>
      </c>
    </row>
    <row r="1977" spans="1:12" x14ac:dyDescent="0.35">
      <c r="A1977" s="122">
        <v>45497.603900462964</v>
      </c>
      <c r="B1977" s="123" t="s">
        <v>180</v>
      </c>
      <c r="C1977" s="124" t="s">
        <v>11</v>
      </c>
      <c r="D1977" s="125">
        <v>172</v>
      </c>
      <c r="E1977" s="123" t="s">
        <v>74</v>
      </c>
      <c r="F1977" s="125" t="s">
        <v>53</v>
      </c>
      <c r="G1977" s="126" t="s">
        <v>1</v>
      </c>
      <c r="H1977" s="73" t="str">
        <f>IF(G1977="","NA",IF(G1977=J1977,"Correct","Incorrect"))</f>
        <v>Correct</v>
      </c>
      <c r="I1977" s="127">
        <v>2.7546296296296294E-3</v>
      </c>
      <c r="J1977" s="125" t="s">
        <v>1</v>
      </c>
      <c r="K1977" s="128" t="s">
        <v>149</v>
      </c>
      <c r="L1977" s="76">
        <f>IFERROR(VLOOKUP(F1977,tblAssignWeightsWithDifficultLv[#All],2,FALSE),"")</f>
        <v>6</v>
      </c>
    </row>
    <row r="1978" spans="1:12" x14ac:dyDescent="0.35">
      <c r="A1978" s="122">
        <v>45497.607997685183</v>
      </c>
      <c r="B1978" s="123" t="s">
        <v>180</v>
      </c>
      <c r="C1978" s="124" t="s">
        <v>11</v>
      </c>
      <c r="D1978" s="125">
        <v>173</v>
      </c>
      <c r="E1978" s="123" t="s">
        <v>63</v>
      </c>
      <c r="F1978" s="125" t="s">
        <v>53</v>
      </c>
      <c r="G1978" s="126" t="s">
        <v>0</v>
      </c>
      <c r="H1978" s="73" t="str">
        <f>IF(G1978="","NA",IF(G1978=J1978,"Correct","Incorrect"))</f>
        <v>Correct</v>
      </c>
      <c r="I1978" s="127">
        <v>8.564814814814815E-4</v>
      </c>
      <c r="J1978" s="125" t="s">
        <v>0</v>
      </c>
      <c r="K1978" s="128"/>
      <c r="L1978" s="76">
        <f>IFERROR(VLOOKUP(F1978,tblAssignWeightsWithDifficultLv[#All],2,FALSE),"")</f>
        <v>6</v>
      </c>
    </row>
    <row r="1979" spans="1:12" x14ac:dyDescent="0.35">
      <c r="A1979" s="122">
        <v>45497.610011574077</v>
      </c>
      <c r="B1979" s="123" t="s">
        <v>180</v>
      </c>
      <c r="C1979" s="124" t="s">
        <v>11</v>
      </c>
      <c r="D1979" s="125">
        <v>174</v>
      </c>
      <c r="E1979" s="123" t="s">
        <v>71</v>
      </c>
      <c r="F1979" s="125" t="s">
        <v>53</v>
      </c>
      <c r="G1979" s="126" t="s">
        <v>1</v>
      </c>
      <c r="H1979" s="73" t="str">
        <f>IF(G1979="","NA",IF(G1979=J1979,"Correct","Incorrect"))</f>
        <v>Incorrect</v>
      </c>
      <c r="I1979" s="127">
        <v>2.0023148148148148E-3</v>
      </c>
      <c r="J1979" s="125" t="s">
        <v>3</v>
      </c>
      <c r="K1979" s="128"/>
      <c r="L1979" s="76">
        <f>IFERROR(VLOOKUP(F1979,tblAssignWeightsWithDifficultLv[#All],2,FALSE),"")</f>
        <v>6</v>
      </c>
    </row>
    <row r="1980" spans="1:12" x14ac:dyDescent="0.35">
      <c r="A1980" s="122">
        <v>45497.611539351848</v>
      </c>
      <c r="B1980" s="123" t="s">
        <v>180</v>
      </c>
      <c r="C1980" s="124" t="s">
        <v>11</v>
      </c>
      <c r="D1980" s="125">
        <v>175</v>
      </c>
      <c r="E1980" s="123" t="s">
        <v>74</v>
      </c>
      <c r="F1980" s="125" t="s">
        <v>53</v>
      </c>
      <c r="G1980" s="126" t="s">
        <v>0</v>
      </c>
      <c r="H1980" s="73" t="str">
        <f>IF(G1980="","NA",IF(G1980=J1980,"Correct","Incorrect"))</f>
        <v>Correct</v>
      </c>
      <c r="I1980" s="127">
        <v>1.5277777777777779E-3</v>
      </c>
      <c r="J1980" s="125" t="s">
        <v>0</v>
      </c>
      <c r="K1980" s="128"/>
      <c r="L1980" s="76">
        <f>IFERROR(VLOOKUP(F1980,tblAssignWeightsWithDifficultLv[#All],2,FALSE),"")</f>
        <v>6</v>
      </c>
    </row>
    <row r="1981" spans="1:12" x14ac:dyDescent="0.35">
      <c r="A1981" s="122">
        <v>45498.643599537034</v>
      </c>
      <c r="B1981" s="123" t="s">
        <v>180</v>
      </c>
      <c r="C1981" s="124" t="s">
        <v>5</v>
      </c>
      <c r="D1981" s="125">
        <v>436</v>
      </c>
      <c r="E1981" s="123" t="s">
        <v>36</v>
      </c>
      <c r="F1981" s="125" t="s">
        <v>53</v>
      </c>
      <c r="G1981" s="126" t="s">
        <v>3</v>
      </c>
      <c r="H1981" s="73" t="str">
        <f>IF(G1981="","NA",IF(G1981=J1981,"Correct","Incorrect"))</f>
        <v>Correct</v>
      </c>
      <c r="I1981" s="127">
        <v>3.9814814814814817E-3</v>
      </c>
      <c r="J1981" s="125" t="s">
        <v>3</v>
      </c>
      <c r="K1981" s="128"/>
      <c r="L1981" s="76">
        <f>IFERROR(VLOOKUP(F1981,tblAssignWeightsWithDifficultLv[#All],2,FALSE),"")</f>
        <v>6</v>
      </c>
    </row>
    <row r="1982" spans="1:12" x14ac:dyDescent="0.35">
      <c r="A1982" s="122">
        <v>45498.644537037035</v>
      </c>
      <c r="B1982" s="123" t="s">
        <v>180</v>
      </c>
      <c r="C1982" s="124" t="s">
        <v>5</v>
      </c>
      <c r="D1982" s="125">
        <v>437</v>
      </c>
      <c r="E1982" s="123" t="s">
        <v>41</v>
      </c>
      <c r="F1982" s="125" t="s">
        <v>53</v>
      </c>
      <c r="G1982" s="126" t="s">
        <v>4</v>
      </c>
      <c r="H1982" s="73" t="str">
        <f>IF(G1982="","NA",IF(G1982=J1982,"Correct","Incorrect"))</f>
        <v>Correct</v>
      </c>
      <c r="I1982" s="127">
        <v>9.3749999999999997E-4</v>
      </c>
      <c r="J1982" s="125" t="s">
        <v>4</v>
      </c>
      <c r="K1982" s="128"/>
      <c r="L1982" s="76">
        <f>IFERROR(VLOOKUP(F1982,tblAssignWeightsWithDifficultLv[#All],2,FALSE),"")</f>
        <v>6</v>
      </c>
    </row>
    <row r="1983" spans="1:12" x14ac:dyDescent="0.35">
      <c r="A1983" s="122">
        <v>45498.64534722222</v>
      </c>
      <c r="B1983" s="123" t="s">
        <v>180</v>
      </c>
      <c r="C1983" s="124" t="s">
        <v>5</v>
      </c>
      <c r="D1983" s="125">
        <v>438</v>
      </c>
      <c r="E1983" s="123" t="s">
        <v>35</v>
      </c>
      <c r="F1983" s="125" t="s">
        <v>53</v>
      </c>
      <c r="G1983" s="126" t="s">
        <v>4</v>
      </c>
      <c r="H1983" s="73" t="str">
        <f>IF(G1983="","NA",IF(G1983=J1983,"Correct","Incorrect"))</f>
        <v>Incorrect</v>
      </c>
      <c r="I1983" s="127">
        <v>8.1018518518518516E-4</v>
      </c>
      <c r="J1983" s="125" t="s">
        <v>1</v>
      </c>
      <c r="K1983" s="128"/>
      <c r="L1983" s="76">
        <f>IFERROR(VLOOKUP(F1983,tblAssignWeightsWithDifficultLv[#All],2,FALSE),"")</f>
        <v>6</v>
      </c>
    </row>
    <row r="1984" spans="1:12" x14ac:dyDescent="0.35">
      <c r="A1984" s="122">
        <v>45498.651122685187</v>
      </c>
      <c r="B1984" s="123" t="s">
        <v>180</v>
      </c>
      <c r="C1984" s="124" t="s">
        <v>5</v>
      </c>
      <c r="D1984" s="125">
        <v>439</v>
      </c>
      <c r="E1984" s="123" t="s">
        <v>39</v>
      </c>
      <c r="F1984" s="125" t="s">
        <v>53</v>
      </c>
      <c r="G1984" s="126" t="s">
        <v>1</v>
      </c>
      <c r="H1984" s="73" t="str">
        <f>IF(G1984="","NA",IF(G1984=J1984,"Correct","Incorrect"))</f>
        <v>Incorrect</v>
      </c>
      <c r="I1984" s="127">
        <v>5.4398148148148149E-3</v>
      </c>
      <c r="J1984" s="125" t="s">
        <v>2</v>
      </c>
      <c r="K1984" s="128"/>
      <c r="L1984" s="76">
        <f>IFERROR(VLOOKUP(F1984,tblAssignWeightsWithDifficultLv[#All],2,FALSE),"")</f>
        <v>6</v>
      </c>
    </row>
    <row r="1985" spans="1:12" x14ac:dyDescent="0.35">
      <c r="A1985" s="122">
        <v>45498.65247685185</v>
      </c>
      <c r="B1985" s="123" t="s">
        <v>180</v>
      </c>
      <c r="C1985" s="124" t="s">
        <v>5</v>
      </c>
      <c r="D1985" s="125">
        <v>440</v>
      </c>
      <c r="E1985" s="123" t="s">
        <v>36</v>
      </c>
      <c r="F1985" s="125" t="s">
        <v>53</v>
      </c>
      <c r="G1985" s="126" t="s">
        <v>3</v>
      </c>
      <c r="H1985" s="73" t="str">
        <f>IF(G1985="","NA",IF(G1985=J1985,"Correct","Incorrect"))</f>
        <v>Correct</v>
      </c>
      <c r="I1985" s="127">
        <v>1.3541666666666667E-3</v>
      </c>
      <c r="J1985" s="125" t="s">
        <v>3</v>
      </c>
      <c r="K1985" s="128"/>
      <c r="L1985" s="76">
        <f>IFERROR(VLOOKUP(F1985,tblAssignWeightsWithDifficultLv[#All],2,FALSE),"")</f>
        <v>6</v>
      </c>
    </row>
    <row r="1986" spans="1:12" x14ac:dyDescent="0.35">
      <c r="A1986" s="122">
        <v>45498.65283564815</v>
      </c>
      <c r="B1986" s="123" t="s">
        <v>180</v>
      </c>
      <c r="C1986" s="124" t="s">
        <v>5</v>
      </c>
      <c r="D1986" s="125">
        <v>441</v>
      </c>
      <c r="E1986" s="123" t="s">
        <v>36</v>
      </c>
      <c r="F1986" s="125" t="s">
        <v>53</v>
      </c>
      <c r="G1986" s="126" t="s">
        <v>3</v>
      </c>
      <c r="H1986" s="73" t="str">
        <f>IF(G1986="","NA",IF(G1986=J1986,"Correct","Incorrect"))</f>
        <v>Correct</v>
      </c>
      <c r="I1986" s="127">
        <v>3.4722222222222224E-4</v>
      </c>
      <c r="J1986" s="125" t="s">
        <v>3</v>
      </c>
      <c r="K1986" s="128"/>
      <c r="L1986" s="76">
        <f>IFERROR(VLOOKUP(F1986,tblAssignWeightsWithDifficultLv[#All],2,FALSE),"")</f>
        <v>6</v>
      </c>
    </row>
    <row r="1987" spans="1:12" x14ac:dyDescent="0.35">
      <c r="A1987" s="122">
        <v>45498.653287037036</v>
      </c>
      <c r="B1987" s="123" t="s">
        <v>180</v>
      </c>
      <c r="C1987" s="124" t="s">
        <v>5</v>
      </c>
      <c r="D1987" s="125">
        <v>442</v>
      </c>
      <c r="E1987" s="123" t="s">
        <v>39</v>
      </c>
      <c r="F1987" s="125" t="s">
        <v>53</v>
      </c>
      <c r="G1987" s="126" t="s">
        <v>2</v>
      </c>
      <c r="H1987" s="73" t="str">
        <f>IF(G1987="","NA",IF(G1987=J1987,"Correct","Incorrect"))</f>
        <v>Correct</v>
      </c>
      <c r="I1987" s="127">
        <v>4.5138888888888887E-4</v>
      </c>
      <c r="J1987" s="125" t="s">
        <v>2</v>
      </c>
      <c r="K1987" s="128"/>
      <c r="L1987" s="76">
        <f>IFERROR(VLOOKUP(F1987,tblAssignWeightsWithDifficultLv[#All],2,FALSE),"")</f>
        <v>6</v>
      </c>
    </row>
    <row r="1988" spans="1:12" x14ac:dyDescent="0.35">
      <c r="A1988" s="122">
        <v>45498.653749999998</v>
      </c>
      <c r="B1988" s="123" t="s">
        <v>180</v>
      </c>
      <c r="C1988" s="124" t="s">
        <v>5</v>
      </c>
      <c r="D1988" s="125">
        <v>443</v>
      </c>
      <c r="E1988" s="123" t="s">
        <v>35</v>
      </c>
      <c r="F1988" s="125" t="s">
        <v>53</v>
      </c>
      <c r="G1988" s="126" t="s">
        <v>1</v>
      </c>
      <c r="H1988" s="73" t="str">
        <f>IF(G1988="","NA",IF(G1988=J1988,"Correct","Incorrect"))</f>
        <v>Correct</v>
      </c>
      <c r="I1988" s="127">
        <v>4.6296296296296298E-4</v>
      </c>
      <c r="J1988" s="125" t="s">
        <v>1</v>
      </c>
      <c r="K1988" s="128"/>
      <c r="L1988" s="76">
        <f>IFERROR(VLOOKUP(F1988,tblAssignWeightsWithDifficultLv[#All],2,FALSE),"")</f>
        <v>6</v>
      </c>
    </row>
    <row r="1989" spans="1:12" x14ac:dyDescent="0.35">
      <c r="A1989" s="122">
        <v>45498.655069444445</v>
      </c>
      <c r="B1989" s="123" t="s">
        <v>180</v>
      </c>
      <c r="C1989" s="124" t="s">
        <v>5</v>
      </c>
      <c r="D1989" s="125">
        <v>444</v>
      </c>
      <c r="E1989" s="123" t="s">
        <v>41</v>
      </c>
      <c r="F1989" s="125" t="s">
        <v>53</v>
      </c>
      <c r="G1989" s="126" t="s">
        <v>2</v>
      </c>
      <c r="H1989" s="73" t="str">
        <f>IF(G1989="","NA",IF(G1989=J1989,"Correct","Incorrect"))</f>
        <v>Incorrect</v>
      </c>
      <c r="I1989" s="127">
        <v>1.3194444444444445E-3</v>
      </c>
      <c r="J1989" s="125" t="s">
        <v>0</v>
      </c>
      <c r="K1989" s="128"/>
      <c r="L1989" s="76">
        <f>IFERROR(VLOOKUP(F1989,tblAssignWeightsWithDifficultLv[#All],2,FALSE),"")</f>
        <v>6</v>
      </c>
    </row>
    <row r="1990" spans="1:12" x14ac:dyDescent="0.35">
      <c r="A1990" s="122">
        <v>45498.658449074072</v>
      </c>
      <c r="B1990" s="123" t="s">
        <v>180</v>
      </c>
      <c r="C1990" s="124" t="s">
        <v>5</v>
      </c>
      <c r="D1990" s="125">
        <v>445</v>
      </c>
      <c r="E1990" s="123" t="s">
        <v>35</v>
      </c>
      <c r="F1990" s="125" t="s">
        <v>53</v>
      </c>
      <c r="G1990" s="126" t="s">
        <v>2</v>
      </c>
      <c r="H1990" s="73" t="str">
        <f>IF(G1990="","NA",IF(G1990=J1990,"Correct","Incorrect"))</f>
        <v>Correct</v>
      </c>
      <c r="I1990" s="127">
        <v>3.3796296296296296E-3</v>
      </c>
      <c r="J1990" s="125" t="s">
        <v>2</v>
      </c>
      <c r="K1990" s="128" t="s">
        <v>149</v>
      </c>
      <c r="L1990" s="76">
        <f>IFERROR(VLOOKUP(F1990,tblAssignWeightsWithDifficultLv[#All],2,FALSE),"")</f>
        <v>6</v>
      </c>
    </row>
    <row r="1991" spans="1:12" x14ac:dyDescent="0.35">
      <c r="A1991" s="122">
        <v>45498.659178240741</v>
      </c>
      <c r="B1991" s="123" t="s">
        <v>180</v>
      </c>
      <c r="C1991" s="124" t="s">
        <v>5</v>
      </c>
      <c r="D1991" s="125">
        <v>446</v>
      </c>
      <c r="E1991" s="123" t="s">
        <v>36</v>
      </c>
      <c r="F1991" s="125" t="s">
        <v>53</v>
      </c>
      <c r="G1991" s="126" t="s">
        <v>4</v>
      </c>
      <c r="H1991" s="73" t="str">
        <f>IF(G1991="","NA",IF(G1991=J1991,"Correct","Incorrect"))</f>
        <v>Correct</v>
      </c>
      <c r="I1991" s="127">
        <v>7.291666666666667E-4</v>
      </c>
      <c r="J1991" s="125" t="s">
        <v>4</v>
      </c>
      <c r="K1991" s="128"/>
      <c r="L1991" s="76">
        <f>IFERROR(VLOOKUP(F1991,tblAssignWeightsWithDifficultLv[#All],2,FALSE),"")</f>
        <v>6</v>
      </c>
    </row>
    <row r="1992" spans="1:12" x14ac:dyDescent="0.35">
      <c r="A1992" s="122">
        <v>45498.660925925928</v>
      </c>
      <c r="B1992" s="123" t="s">
        <v>180</v>
      </c>
      <c r="C1992" s="124" t="s">
        <v>5</v>
      </c>
      <c r="D1992" s="125">
        <v>447</v>
      </c>
      <c r="E1992" s="123" t="s">
        <v>36</v>
      </c>
      <c r="F1992" s="125" t="s">
        <v>53</v>
      </c>
      <c r="G1992" s="126" t="s">
        <v>2</v>
      </c>
      <c r="H1992" s="73" t="str">
        <f>IF(G1992="","NA",IF(G1992=J1992,"Correct","Incorrect"))</f>
        <v>Incorrect</v>
      </c>
      <c r="I1992" s="127">
        <v>1.736111111111111E-3</v>
      </c>
      <c r="J1992" s="125" t="s">
        <v>0</v>
      </c>
      <c r="K1992" s="128"/>
      <c r="L1992" s="76">
        <f>IFERROR(VLOOKUP(F1992,tblAssignWeightsWithDifficultLv[#All],2,FALSE),"")</f>
        <v>6</v>
      </c>
    </row>
    <row r="1993" spans="1:12" x14ac:dyDescent="0.35">
      <c r="A1993" s="122">
        <v>45498.661793981482</v>
      </c>
      <c r="B1993" s="123" t="s">
        <v>180</v>
      </c>
      <c r="C1993" s="124" t="s">
        <v>5</v>
      </c>
      <c r="D1993" s="125">
        <v>448</v>
      </c>
      <c r="E1993" s="123" t="s">
        <v>39</v>
      </c>
      <c r="F1993" s="125" t="s">
        <v>53</v>
      </c>
      <c r="G1993" s="126" t="s">
        <v>2</v>
      </c>
      <c r="H1993" s="73" t="str">
        <f>IF(G1993="","NA",IF(G1993=J1993,"Correct","Incorrect"))</f>
        <v>Correct</v>
      </c>
      <c r="I1993" s="127">
        <v>8.6805555555555551E-4</v>
      </c>
      <c r="J1993" s="125" t="s">
        <v>2</v>
      </c>
      <c r="K1993" s="128"/>
      <c r="L1993" s="76">
        <f>IFERROR(VLOOKUP(F1993,tblAssignWeightsWithDifficultLv[#All],2,FALSE),"")</f>
        <v>6</v>
      </c>
    </row>
    <row r="1994" spans="1:12" x14ac:dyDescent="0.35">
      <c r="A1994" s="122">
        <v>45498.66306712963</v>
      </c>
      <c r="B1994" s="123" t="s">
        <v>180</v>
      </c>
      <c r="C1994" s="124" t="s">
        <v>5</v>
      </c>
      <c r="D1994" s="125">
        <v>449</v>
      </c>
      <c r="E1994" s="123" t="s">
        <v>37</v>
      </c>
      <c r="F1994" s="125" t="s">
        <v>53</v>
      </c>
      <c r="G1994" s="126" t="s">
        <v>4</v>
      </c>
      <c r="H1994" s="73" t="str">
        <f>IF(G1994="","NA",IF(G1994=J1994,"Correct","Incorrect"))</f>
        <v>Correct</v>
      </c>
      <c r="I1994" s="127">
        <v>1.261574074074074E-3</v>
      </c>
      <c r="J1994" s="125" t="s">
        <v>4</v>
      </c>
      <c r="K1994" s="128"/>
      <c r="L1994" s="76">
        <f>IFERROR(VLOOKUP(F1994,tblAssignWeightsWithDifficultLv[#All],2,FALSE),"")</f>
        <v>6</v>
      </c>
    </row>
    <row r="1995" spans="1:12" x14ac:dyDescent="0.35">
      <c r="A1995" s="122">
        <v>45498.666388888887</v>
      </c>
      <c r="B1995" s="123" t="s">
        <v>180</v>
      </c>
      <c r="C1995" s="124" t="s">
        <v>5</v>
      </c>
      <c r="D1995" s="125">
        <v>450</v>
      </c>
      <c r="E1995" s="123" t="s">
        <v>35</v>
      </c>
      <c r="F1995" s="125" t="s">
        <v>53</v>
      </c>
      <c r="G1995" s="126" t="s">
        <v>3</v>
      </c>
      <c r="H1995" s="73" t="str">
        <f>IF(G1995="","NA",IF(G1995=J1995,"Correct","Incorrect"))</f>
        <v>Incorrect</v>
      </c>
      <c r="I1995" s="127">
        <v>3.3217592592592591E-3</v>
      </c>
      <c r="J1995" s="125" t="s">
        <v>4</v>
      </c>
      <c r="K1995" s="128"/>
      <c r="L1995" s="76">
        <f>IFERROR(VLOOKUP(F1995,tblAssignWeightsWithDifficultLv[#All],2,FALSE),"")</f>
        <v>6</v>
      </c>
    </row>
    <row r="1996" spans="1:12" x14ac:dyDescent="0.35">
      <c r="A1996" s="122">
        <v>45498.666967592595</v>
      </c>
      <c r="B1996" s="123" t="s">
        <v>180</v>
      </c>
      <c r="C1996" s="124" t="s">
        <v>5</v>
      </c>
      <c r="D1996" s="125">
        <v>451</v>
      </c>
      <c r="E1996" s="123" t="s">
        <v>36</v>
      </c>
      <c r="F1996" s="125" t="s">
        <v>53</v>
      </c>
      <c r="G1996" s="126" t="s">
        <v>2</v>
      </c>
      <c r="H1996" s="73" t="str">
        <f>IF(G1996="","NA",IF(G1996=J1996,"Correct","Incorrect"))</f>
        <v>Correct</v>
      </c>
      <c r="I1996" s="127">
        <v>5.7870370370370367E-4</v>
      </c>
      <c r="J1996" s="125" t="s">
        <v>2</v>
      </c>
      <c r="K1996" s="128"/>
      <c r="L1996" s="76">
        <f>IFERROR(VLOOKUP(F1996,tblAssignWeightsWithDifficultLv[#All],2,FALSE),"")</f>
        <v>6</v>
      </c>
    </row>
    <row r="1997" spans="1:12" x14ac:dyDescent="0.35">
      <c r="A1997" s="122">
        <v>45498.66778935185</v>
      </c>
      <c r="B1997" s="123" t="s">
        <v>180</v>
      </c>
      <c r="C1997" s="124" t="s">
        <v>5</v>
      </c>
      <c r="D1997" s="125">
        <v>452</v>
      </c>
      <c r="E1997" s="123" t="s">
        <v>36</v>
      </c>
      <c r="F1997" s="125" t="s">
        <v>53</v>
      </c>
      <c r="G1997" s="126" t="s">
        <v>3</v>
      </c>
      <c r="H1997" s="73" t="str">
        <f>IF(G1997="","NA",IF(G1997=J1997,"Correct","Incorrect"))</f>
        <v>Correct</v>
      </c>
      <c r="I1997" s="127">
        <v>8.2175925925925927E-4</v>
      </c>
      <c r="J1997" s="125" t="s">
        <v>3</v>
      </c>
      <c r="K1997" s="128"/>
      <c r="L1997" s="76">
        <f>IFERROR(VLOOKUP(F1997,tblAssignWeightsWithDifficultLv[#All],2,FALSE),"")</f>
        <v>6</v>
      </c>
    </row>
    <row r="1998" spans="1:12" x14ac:dyDescent="0.35">
      <c r="A1998" s="122">
        <v>45498.668483796297</v>
      </c>
      <c r="B1998" s="123" t="s">
        <v>180</v>
      </c>
      <c r="C1998" s="124" t="s">
        <v>5</v>
      </c>
      <c r="D1998" s="125">
        <v>453</v>
      </c>
      <c r="E1998" s="123" t="s">
        <v>36</v>
      </c>
      <c r="F1998" s="125" t="s">
        <v>53</v>
      </c>
      <c r="G1998" s="126" t="s">
        <v>2</v>
      </c>
      <c r="H1998" s="73" t="str">
        <f>IF(G1998="","NA",IF(G1998=J1998,"Correct","Incorrect"))</f>
        <v>Correct</v>
      </c>
      <c r="I1998" s="127">
        <v>6.9444444444444447E-4</v>
      </c>
      <c r="J1998" s="125" t="s">
        <v>2</v>
      </c>
      <c r="K1998" s="128"/>
      <c r="L1998" s="76">
        <f>IFERROR(VLOOKUP(F1998,tblAssignWeightsWithDifficultLv[#All],2,FALSE),"")</f>
        <v>6</v>
      </c>
    </row>
    <row r="1999" spans="1:12" x14ac:dyDescent="0.35">
      <c r="A1999" s="122">
        <v>45498.670497685183</v>
      </c>
      <c r="B1999" s="123" t="s">
        <v>180</v>
      </c>
      <c r="C1999" s="124" t="s">
        <v>5</v>
      </c>
      <c r="D1999" s="125">
        <v>454</v>
      </c>
      <c r="E1999" s="123" t="s">
        <v>38</v>
      </c>
      <c r="F1999" s="125" t="s">
        <v>53</v>
      </c>
      <c r="G1999" s="126" t="s">
        <v>2</v>
      </c>
      <c r="H1999" s="73" t="str">
        <f>IF(G1999="","NA",IF(G1999=J1999,"Correct","Incorrect"))</f>
        <v>Incorrect</v>
      </c>
      <c r="I1999" s="127">
        <v>1.8402777777777777E-3</v>
      </c>
      <c r="J1999" s="125" t="s">
        <v>1</v>
      </c>
      <c r="K1999" s="128" t="s">
        <v>149</v>
      </c>
      <c r="L1999" s="76">
        <f>IFERROR(VLOOKUP(F1999,tblAssignWeightsWithDifficultLv[#All],2,FALSE),"")</f>
        <v>6</v>
      </c>
    </row>
    <row r="2000" spans="1:12" x14ac:dyDescent="0.35">
      <c r="A2000" s="122">
        <v>45498.671643518515</v>
      </c>
      <c r="B2000" s="123" t="s">
        <v>180</v>
      </c>
      <c r="C2000" s="124" t="s">
        <v>5</v>
      </c>
      <c r="D2000" s="125">
        <v>455</v>
      </c>
      <c r="E2000" s="123" t="s">
        <v>39</v>
      </c>
      <c r="F2000" s="125" t="s">
        <v>53</v>
      </c>
      <c r="G2000" s="126" t="s">
        <v>0</v>
      </c>
      <c r="H2000" s="73" t="str">
        <f>IF(G2000="","NA",IF(G2000=J2000,"Correct","Incorrect"))</f>
        <v>Correct</v>
      </c>
      <c r="I2000" s="127">
        <v>1.1458333333333333E-3</v>
      </c>
      <c r="J2000" s="125" t="s">
        <v>0</v>
      </c>
      <c r="K2000" s="128" t="s">
        <v>149</v>
      </c>
      <c r="L2000" s="76">
        <f>IFERROR(VLOOKUP(F2000,tblAssignWeightsWithDifficultLv[#All],2,FALSE),"")</f>
        <v>6</v>
      </c>
    </row>
    <row r="2001" spans="1:12" x14ac:dyDescent="0.35">
      <c r="A2001" s="122">
        <v>45498.676527777781</v>
      </c>
      <c r="B2001" s="123" t="s">
        <v>180</v>
      </c>
      <c r="C2001" s="124" t="s">
        <v>5</v>
      </c>
      <c r="D2001" s="125">
        <v>456</v>
      </c>
      <c r="E2001" s="123" t="s">
        <v>37</v>
      </c>
      <c r="F2001" s="125" t="s">
        <v>53</v>
      </c>
      <c r="G2001" s="126" t="s">
        <v>4</v>
      </c>
      <c r="H2001" s="73" t="str">
        <f>IF(G2001="","NA",IF(G2001=J2001,"Correct","Incorrect"))</f>
        <v>Correct</v>
      </c>
      <c r="I2001" s="127">
        <v>2.9398148148148148E-3</v>
      </c>
      <c r="J2001" s="125" t="s">
        <v>4</v>
      </c>
      <c r="K2001" s="128"/>
      <c r="L2001" s="76">
        <f>IFERROR(VLOOKUP(F2001,tblAssignWeightsWithDifficultLv[#All],2,FALSE),"")</f>
        <v>6</v>
      </c>
    </row>
    <row r="2002" spans="1:12" x14ac:dyDescent="0.35">
      <c r="A2002" s="122">
        <v>45498.677430555559</v>
      </c>
      <c r="B2002" s="123" t="s">
        <v>180</v>
      </c>
      <c r="C2002" s="124" t="s">
        <v>5</v>
      </c>
      <c r="D2002" s="125">
        <v>457</v>
      </c>
      <c r="E2002" s="123" t="s">
        <v>36</v>
      </c>
      <c r="F2002" s="125" t="s">
        <v>53</v>
      </c>
      <c r="G2002" s="126" t="s">
        <v>0</v>
      </c>
      <c r="H2002" s="73" t="str">
        <f>IF(G2002="","NA",IF(G2002=J2002,"Correct","Incorrect"))</f>
        <v>Correct</v>
      </c>
      <c r="I2002" s="127">
        <v>8.9120370370370373E-4</v>
      </c>
      <c r="J2002" s="125" t="s">
        <v>0</v>
      </c>
      <c r="K2002" s="128"/>
      <c r="L2002" s="76">
        <f>IFERROR(VLOOKUP(F2002,tblAssignWeightsWithDifficultLv[#All],2,FALSE),"")</f>
        <v>6</v>
      </c>
    </row>
    <row r="2003" spans="1:12" x14ac:dyDescent="0.35">
      <c r="A2003" s="122">
        <v>45498.678715277776</v>
      </c>
      <c r="B2003" s="123" t="s">
        <v>180</v>
      </c>
      <c r="C2003" s="124" t="s">
        <v>5</v>
      </c>
      <c r="D2003" s="125">
        <v>458</v>
      </c>
      <c r="E2003" s="123" t="s">
        <v>41</v>
      </c>
      <c r="F2003" s="125" t="s">
        <v>53</v>
      </c>
      <c r="G2003" s="126" t="s">
        <v>1</v>
      </c>
      <c r="H2003" s="73" t="str">
        <f>IF(G2003="","NA",IF(G2003=J2003,"Correct","Incorrect"))</f>
        <v>Correct</v>
      </c>
      <c r="I2003" s="127">
        <v>1.2847222222222223E-3</v>
      </c>
      <c r="J2003" s="125" t="s">
        <v>1</v>
      </c>
      <c r="K2003" s="128"/>
      <c r="L2003" s="76">
        <f>IFERROR(VLOOKUP(F2003,tblAssignWeightsWithDifficultLv[#All],2,FALSE),"")</f>
        <v>6</v>
      </c>
    </row>
    <row r="2004" spans="1:12" x14ac:dyDescent="0.35">
      <c r="A2004" s="122">
        <v>45498.679375</v>
      </c>
      <c r="B2004" s="123" t="s">
        <v>180</v>
      </c>
      <c r="C2004" s="124" t="s">
        <v>5</v>
      </c>
      <c r="D2004" s="125">
        <v>459</v>
      </c>
      <c r="E2004" s="123" t="s">
        <v>36</v>
      </c>
      <c r="F2004" s="125" t="s">
        <v>53</v>
      </c>
      <c r="G2004" s="126" t="s">
        <v>2</v>
      </c>
      <c r="H2004" s="73" t="str">
        <f>IF(G2004="","NA",IF(G2004=J2004,"Correct","Incorrect"))</f>
        <v>Correct</v>
      </c>
      <c r="I2004" s="127">
        <v>6.7129629629629625E-4</v>
      </c>
      <c r="J2004" s="125" t="s">
        <v>2</v>
      </c>
      <c r="K2004" s="128"/>
      <c r="L2004" s="76">
        <f>IFERROR(VLOOKUP(F2004,tblAssignWeightsWithDifficultLv[#All],2,FALSE),"")</f>
        <v>6</v>
      </c>
    </row>
    <row r="2005" spans="1:12" x14ac:dyDescent="0.35">
      <c r="A2005" s="122">
        <v>45504.621620370373</v>
      </c>
      <c r="B2005" s="123" t="s">
        <v>235</v>
      </c>
      <c r="C2005" s="124" t="s">
        <v>6</v>
      </c>
      <c r="D2005" s="125">
        <v>177</v>
      </c>
      <c r="E2005" s="123" t="s">
        <v>34</v>
      </c>
      <c r="F2005" s="125" t="s">
        <v>53</v>
      </c>
      <c r="G2005" s="126" t="s">
        <v>1</v>
      </c>
      <c r="H2005" s="73" t="str">
        <f>IF(G2005="","NA",IF(G2005=J2005,"Correct","Incorrect"))</f>
        <v>Incorrect</v>
      </c>
      <c r="I2005" s="127">
        <v>1.8055555555555555E-3</v>
      </c>
      <c r="J2005" s="125" t="s">
        <v>2</v>
      </c>
      <c r="K2005" s="128"/>
      <c r="L2005" s="76">
        <f>IFERROR(VLOOKUP(F2005,tblAssignWeightsWithDifficultLv[#All],2,FALSE),"")</f>
        <v>6</v>
      </c>
    </row>
    <row r="2006" spans="1:12" x14ac:dyDescent="0.35">
      <c r="A2006" s="122">
        <v>45504.622800925928</v>
      </c>
      <c r="B2006" s="123" t="s">
        <v>235</v>
      </c>
      <c r="C2006" s="124" t="s">
        <v>6</v>
      </c>
      <c r="D2006" s="125">
        <v>178</v>
      </c>
      <c r="E2006" s="123" t="s">
        <v>81</v>
      </c>
      <c r="F2006" s="125" t="s">
        <v>53</v>
      </c>
      <c r="G2006" s="126" t="s">
        <v>1</v>
      </c>
      <c r="H2006" s="73" t="str">
        <f>IF(G2006="","NA",IF(G2006=J2006,"Correct","Incorrect"))</f>
        <v>Correct</v>
      </c>
      <c r="I2006" s="127">
        <v>1.1805555555555556E-3</v>
      </c>
      <c r="J2006" s="125" t="s">
        <v>1</v>
      </c>
      <c r="K2006" s="128"/>
      <c r="L2006" s="76">
        <f>IFERROR(VLOOKUP(F2006,tblAssignWeightsWithDifficultLv[#All],2,FALSE),"")</f>
        <v>6</v>
      </c>
    </row>
    <row r="2007" spans="1:12" x14ac:dyDescent="0.35">
      <c r="A2007" s="122">
        <v>45504.624618055554</v>
      </c>
      <c r="B2007" s="123" t="s">
        <v>235</v>
      </c>
      <c r="C2007" s="124" t="s">
        <v>6</v>
      </c>
      <c r="D2007" s="125">
        <v>179</v>
      </c>
      <c r="E2007" s="123" t="s">
        <v>97</v>
      </c>
      <c r="F2007" s="125" t="s">
        <v>53</v>
      </c>
      <c r="G2007" s="126" t="s">
        <v>1</v>
      </c>
      <c r="H2007" s="73" t="str">
        <f>IF(G2007="","NA",IF(G2007=J2007,"Correct","Incorrect"))</f>
        <v>Correct</v>
      </c>
      <c r="I2007" s="127">
        <v>1.8171296296296297E-3</v>
      </c>
      <c r="J2007" s="125" t="s">
        <v>1</v>
      </c>
      <c r="K2007" s="128"/>
      <c r="L2007" s="76">
        <f>IFERROR(VLOOKUP(F2007,tblAssignWeightsWithDifficultLv[#All],2,FALSE),"")</f>
        <v>6</v>
      </c>
    </row>
    <row r="2008" spans="1:12" x14ac:dyDescent="0.35">
      <c r="A2008" s="122">
        <v>45504.626284722224</v>
      </c>
      <c r="B2008" s="123" t="s">
        <v>235</v>
      </c>
      <c r="C2008" s="124" t="s">
        <v>6</v>
      </c>
      <c r="D2008" s="125">
        <v>180</v>
      </c>
      <c r="E2008" s="123" t="s">
        <v>82</v>
      </c>
      <c r="F2008" s="125" t="s">
        <v>53</v>
      </c>
      <c r="G2008" s="126" t="s">
        <v>1</v>
      </c>
      <c r="H2008" s="73" t="str">
        <f>IF(G2008="","NA",IF(G2008=J2008,"Correct","Incorrect"))</f>
        <v>Correct</v>
      </c>
      <c r="I2008" s="127">
        <v>1.6666666666666668E-3</v>
      </c>
      <c r="J2008" s="125" t="s">
        <v>1</v>
      </c>
      <c r="K2008" s="128"/>
      <c r="L2008" s="76">
        <f>IFERROR(VLOOKUP(F2008,tblAssignWeightsWithDifficultLv[#All],2,FALSE),"")</f>
        <v>6</v>
      </c>
    </row>
    <row r="2009" spans="1:12" x14ac:dyDescent="0.35">
      <c r="A2009" s="122">
        <v>45504.627881944441</v>
      </c>
      <c r="B2009" s="123" t="s">
        <v>235</v>
      </c>
      <c r="C2009" s="124" t="s">
        <v>6</v>
      </c>
      <c r="D2009" s="125">
        <v>181</v>
      </c>
      <c r="E2009" s="123" t="s">
        <v>81</v>
      </c>
      <c r="F2009" s="125" t="s">
        <v>53</v>
      </c>
      <c r="G2009" s="126" t="s">
        <v>2</v>
      </c>
      <c r="H2009" s="73" t="str">
        <f>IF(G2009="","NA",IF(G2009=J2009,"Correct","Incorrect"))</f>
        <v>Correct</v>
      </c>
      <c r="I2009" s="127">
        <v>1.5972222222222223E-3</v>
      </c>
      <c r="J2009" s="125" t="s">
        <v>2</v>
      </c>
      <c r="K2009" s="128"/>
      <c r="L2009" s="76">
        <f>IFERROR(VLOOKUP(F2009,tblAssignWeightsWithDifficultLv[#All],2,FALSE),"")</f>
        <v>6</v>
      </c>
    </row>
    <row r="2010" spans="1:12" x14ac:dyDescent="0.35">
      <c r="A2010" s="122">
        <v>45504.629328703704</v>
      </c>
      <c r="B2010" s="123" t="s">
        <v>235</v>
      </c>
      <c r="C2010" s="124" t="s">
        <v>6</v>
      </c>
      <c r="D2010" s="125">
        <v>182</v>
      </c>
      <c r="E2010" s="123" t="s">
        <v>97</v>
      </c>
      <c r="F2010" s="125" t="s">
        <v>53</v>
      </c>
      <c r="G2010" s="126" t="s">
        <v>0</v>
      </c>
      <c r="H2010" s="73" t="str">
        <f>IF(G2010="","NA",IF(G2010=J2010,"Correct","Incorrect"))</f>
        <v>Incorrect</v>
      </c>
      <c r="I2010" s="127">
        <v>1.4583333333333334E-3</v>
      </c>
      <c r="J2010" s="125" t="s">
        <v>3</v>
      </c>
      <c r="K2010" s="128"/>
      <c r="L2010" s="76">
        <f>IFERROR(VLOOKUP(F2010,tblAssignWeightsWithDifficultLv[#All],2,FALSE),"")</f>
        <v>6</v>
      </c>
    </row>
    <row r="2011" spans="1:12" x14ac:dyDescent="0.35">
      <c r="A2011" s="122">
        <v>45504.630995370368</v>
      </c>
      <c r="B2011" s="123" t="s">
        <v>235</v>
      </c>
      <c r="C2011" s="124" t="s">
        <v>6</v>
      </c>
      <c r="D2011" s="125">
        <v>183</v>
      </c>
      <c r="E2011" s="123" t="s">
        <v>34</v>
      </c>
      <c r="F2011" s="125" t="s">
        <v>53</v>
      </c>
      <c r="G2011" s="126" t="s">
        <v>1</v>
      </c>
      <c r="H2011" s="73" t="str">
        <f>IF(G2011="","NA",IF(G2011=J2011,"Correct","Incorrect"))</f>
        <v>Incorrect</v>
      </c>
      <c r="I2011" s="127">
        <v>1.6666666666666668E-3</v>
      </c>
      <c r="J2011" s="125" t="s">
        <v>2</v>
      </c>
      <c r="K2011" s="128"/>
      <c r="L2011" s="76">
        <f>IFERROR(VLOOKUP(F2011,tblAssignWeightsWithDifficultLv[#All],2,FALSE),"")</f>
        <v>6</v>
      </c>
    </row>
    <row r="2012" spans="1:12" x14ac:dyDescent="0.35">
      <c r="A2012" s="122">
        <v>45504.632534722223</v>
      </c>
      <c r="B2012" s="123" t="s">
        <v>235</v>
      </c>
      <c r="C2012" s="124" t="s">
        <v>6</v>
      </c>
      <c r="D2012" s="125">
        <v>184</v>
      </c>
      <c r="E2012" s="123" t="s">
        <v>97</v>
      </c>
      <c r="F2012" s="125" t="s">
        <v>53</v>
      </c>
      <c r="G2012" s="126" t="s">
        <v>2</v>
      </c>
      <c r="H2012" s="73" t="str">
        <f>IF(G2012="","NA",IF(G2012=J2012,"Correct","Incorrect"))</f>
        <v>Incorrect</v>
      </c>
      <c r="I2012" s="127">
        <v>1.5393518518518519E-3</v>
      </c>
      <c r="J2012" s="125" t="s">
        <v>4</v>
      </c>
      <c r="K2012" s="128"/>
      <c r="L2012" s="76">
        <f>IFERROR(VLOOKUP(F2012,tblAssignWeightsWithDifficultLv[#All],2,FALSE),"")</f>
        <v>6</v>
      </c>
    </row>
    <row r="2013" spans="1:12" x14ac:dyDescent="0.35">
      <c r="A2013" s="122">
        <v>45504.63380787037</v>
      </c>
      <c r="B2013" s="123" t="s">
        <v>235</v>
      </c>
      <c r="C2013" s="124" t="s">
        <v>6</v>
      </c>
      <c r="D2013" s="125">
        <v>185</v>
      </c>
      <c r="E2013" s="123" t="s">
        <v>84</v>
      </c>
      <c r="F2013" s="125" t="s">
        <v>53</v>
      </c>
      <c r="G2013" s="126" t="s">
        <v>1</v>
      </c>
      <c r="H2013" s="73" t="str">
        <f>IF(G2013="","NA",IF(G2013=J2013,"Correct","Incorrect"))</f>
        <v>Correct</v>
      </c>
      <c r="I2013" s="127">
        <v>1.2731481481481483E-3</v>
      </c>
      <c r="J2013" s="125" t="s">
        <v>1</v>
      </c>
      <c r="K2013" s="128"/>
      <c r="L2013" s="76">
        <f>IFERROR(VLOOKUP(F2013,tblAssignWeightsWithDifficultLv[#All],2,FALSE),"")</f>
        <v>6</v>
      </c>
    </row>
    <row r="2014" spans="1:12" x14ac:dyDescent="0.35">
      <c r="A2014" s="122">
        <v>45504.635648148149</v>
      </c>
      <c r="B2014" s="123" t="s">
        <v>235</v>
      </c>
      <c r="C2014" s="124" t="s">
        <v>6</v>
      </c>
      <c r="D2014" s="125">
        <v>186</v>
      </c>
      <c r="E2014" s="123" t="s">
        <v>96</v>
      </c>
      <c r="F2014" s="125" t="s">
        <v>53</v>
      </c>
      <c r="G2014" s="126" t="s">
        <v>4</v>
      </c>
      <c r="H2014" s="73" t="str">
        <f>IF(G2014="","NA",IF(G2014=J2014,"Correct","Incorrect"))</f>
        <v>Correct</v>
      </c>
      <c r="I2014" s="127">
        <v>1.8402777777777777E-3</v>
      </c>
      <c r="J2014" s="125" t="s">
        <v>4</v>
      </c>
      <c r="K2014" s="128"/>
      <c r="L2014" s="76">
        <f>IFERROR(VLOOKUP(F2014,tblAssignWeightsWithDifficultLv[#All],2,FALSE),"")</f>
        <v>6</v>
      </c>
    </row>
    <row r="2015" spans="1:12" x14ac:dyDescent="0.35">
      <c r="A2015" s="122">
        <v>45504.637233796297</v>
      </c>
      <c r="B2015" s="123" t="s">
        <v>235</v>
      </c>
      <c r="C2015" s="124" t="s">
        <v>6</v>
      </c>
      <c r="D2015" s="125">
        <v>187</v>
      </c>
      <c r="E2015" s="123" t="s">
        <v>97</v>
      </c>
      <c r="F2015" s="125" t="s">
        <v>53</v>
      </c>
      <c r="G2015" s="126" t="s">
        <v>1</v>
      </c>
      <c r="H2015" s="73" t="str">
        <f>IF(G2015="","NA",IF(G2015=J2015,"Correct","Incorrect"))</f>
        <v>Correct</v>
      </c>
      <c r="I2015" s="127">
        <v>1.5972222222222223E-3</v>
      </c>
      <c r="J2015" s="125" t="s">
        <v>1</v>
      </c>
      <c r="K2015" s="128"/>
      <c r="L2015" s="76">
        <f>IFERROR(VLOOKUP(F2015,tblAssignWeightsWithDifficultLv[#All],2,FALSE),"")</f>
        <v>6</v>
      </c>
    </row>
    <row r="2016" spans="1:12" x14ac:dyDescent="0.35">
      <c r="A2016" s="122">
        <v>45504.638518518521</v>
      </c>
      <c r="B2016" s="123" t="s">
        <v>235</v>
      </c>
      <c r="C2016" s="124" t="s">
        <v>6</v>
      </c>
      <c r="D2016" s="125">
        <v>188</v>
      </c>
      <c r="E2016" s="123" t="s">
        <v>97</v>
      </c>
      <c r="F2016" s="125" t="s">
        <v>53</v>
      </c>
      <c r="G2016" s="126" t="s">
        <v>3</v>
      </c>
      <c r="H2016" s="73" t="str">
        <f>IF(G2016="","NA",IF(G2016=J2016,"Correct","Incorrect"))</f>
        <v>Correct</v>
      </c>
      <c r="I2016" s="127">
        <v>1.2847222222222223E-3</v>
      </c>
      <c r="J2016" s="125" t="s">
        <v>3</v>
      </c>
      <c r="K2016" s="128"/>
      <c r="L2016" s="76">
        <f>IFERROR(VLOOKUP(F2016,tblAssignWeightsWithDifficultLv[#All],2,FALSE),"")</f>
        <v>6</v>
      </c>
    </row>
    <row r="2017" spans="1:12" x14ac:dyDescent="0.35">
      <c r="A2017" s="122">
        <v>45504.640763888892</v>
      </c>
      <c r="B2017" s="123" t="s">
        <v>235</v>
      </c>
      <c r="C2017" s="124" t="s">
        <v>6</v>
      </c>
      <c r="D2017" s="125">
        <v>189</v>
      </c>
      <c r="E2017" s="123" t="s">
        <v>87</v>
      </c>
      <c r="F2017" s="125" t="s">
        <v>53</v>
      </c>
      <c r="G2017" s="126" t="s">
        <v>1</v>
      </c>
      <c r="H2017" s="73" t="str">
        <f>IF(G2017="","NA",IF(G2017=J2017,"Correct","Incorrect"))</f>
        <v>Correct</v>
      </c>
      <c r="I2017" s="127">
        <v>2.2453703703703702E-3</v>
      </c>
      <c r="J2017" s="125" t="s">
        <v>1</v>
      </c>
      <c r="K2017" s="128" t="s">
        <v>149</v>
      </c>
      <c r="L2017" s="76">
        <f>IFERROR(VLOOKUP(F2017,tblAssignWeightsWithDifficultLv[#All],2,FALSE),"")</f>
        <v>6</v>
      </c>
    </row>
    <row r="2018" spans="1:12" x14ac:dyDescent="0.35">
      <c r="A2018" s="122">
        <v>45504.642858796295</v>
      </c>
      <c r="B2018" s="123" t="s">
        <v>235</v>
      </c>
      <c r="C2018" s="124" t="s">
        <v>6</v>
      </c>
      <c r="D2018" s="125">
        <v>190</v>
      </c>
      <c r="E2018" s="123" t="s">
        <v>97</v>
      </c>
      <c r="F2018" s="125" t="s">
        <v>53</v>
      </c>
      <c r="G2018" s="126" t="s">
        <v>4</v>
      </c>
      <c r="H2018" s="73" t="str">
        <f>IF(G2018="","NA",IF(G2018=J2018,"Correct","Incorrect"))</f>
        <v>Incorrect</v>
      </c>
      <c r="I2018" s="127">
        <v>2.0949074074074073E-3</v>
      </c>
      <c r="J2018" s="125" t="s">
        <v>2</v>
      </c>
      <c r="K2018" s="128" t="s">
        <v>149</v>
      </c>
      <c r="L2018" s="76">
        <f>IFERROR(VLOOKUP(F2018,tblAssignWeightsWithDifficultLv[#All],2,FALSE),"")</f>
        <v>6</v>
      </c>
    </row>
    <row r="2019" spans="1:12" x14ac:dyDescent="0.35">
      <c r="A2019" s="122">
        <v>45504.653402777774</v>
      </c>
      <c r="B2019" s="123" t="s">
        <v>235</v>
      </c>
      <c r="C2019" s="124" t="s">
        <v>6</v>
      </c>
      <c r="D2019" s="125">
        <v>191</v>
      </c>
      <c r="E2019" s="123" t="s">
        <v>34</v>
      </c>
      <c r="F2019" s="125" t="s">
        <v>53</v>
      </c>
      <c r="G2019" s="126" t="s">
        <v>4</v>
      </c>
      <c r="H2019" s="73" t="str">
        <f>IF(G2019="","NA",IF(G2019=J2019,"Correct","Incorrect"))</f>
        <v>Correct</v>
      </c>
      <c r="I2019" s="127">
        <v>1.5509259259259259E-3</v>
      </c>
      <c r="J2019" s="125" t="s">
        <v>4</v>
      </c>
      <c r="K2019" s="128" t="s">
        <v>149</v>
      </c>
      <c r="L2019" s="76">
        <f>IFERROR(VLOOKUP(F2019,tblAssignWeightsWithDifficultLv[#All],2,FALSE),"")</f>
        <v>6</v>
      </c>
    </row>
    <row r="2020" spans="1:12" x14ac:dyDescent="0.35">
      <c r="A2020" s="122">
        <v>45504.655289351853</v>
      </c>
      <c r="B2020" s="123" t="s">
        <v>235</v>
      </c>
      <c r="C2020" s="124" t="s">
        <v>6</v>
      </c>
      <c r="D2020" s="125">
        <v>192</v>
      </c>
      <c r="E2020" s="123" t="s">
        <v>81</v>
      </c>
      <c r="F2020" s="125" t="s">
        <v>53</v>
      </c>
      <c r="G2020" s="126" t="s">
        <v>2</v>
      </c>
      <c r="H2020" s="73" t="str">
        <f>IF(G2020="","NA",IF(G2020=J2020,"Correct","Incorrect"))</f>
        <v>Correct</v>
      </c>
      <c r="I2020" s="127">
        <v>1.8865740740740742E-3</v>
      </c>
      <c r="J2020" s="125" t="s">
        <v>2</v>
      </c>
      <c r="K2020" s="128"/>
      <c r="L2020" s="76">
        <f>IFERROR(VLOOKUP(F2020,tblAssignWeightsWithDifficultLv[#All],2,FALSE),"")</f>
        <v>6</v>
      </c>
    </row>
    <row r="2021" spans="1:12" x14ac:dyDescent="0.35">
      <c r="A2021" s="122">
        <v>45504.656412037039</v>
      </c>
      <c r="B2021" s="123" t="s">
        <v>235</v>
      </c>
      <c r="C2021" s="124" t="s">
        <v>6</v>
      </c>
      <c r="D2021" s="125">
        <v>193</v>
      </c>
      <c r="E2021" s="123" t="s">
        <v>90</v>
      </c>
      <c r="F2021" s="125" t="s">
        <v>53</v>
      </c>
      <c r="G2021" s="126" t="s">
        <v>0</v>
      </c>
      <c r="H2021" s="73" t="str">
        <f>IF(G2021="","NA",IF(G2021=J2021,"Correct","Incorrect"))</f>
        <v>Correct</v>
      </c>
      <c r="I2021" s="127">
        <v>1.1342592592592593E-3</v>
      </c>
      <c r="J2021" s="125" t="s">
        <v>0</v>
      </c>
      <c r="K2021" s="128"/>
      <c r="L2021" s="76">
        <f>IFERROR(VLOOKUP(F2021,tblAssignWeightsWithDifficultLv[#All],2,FALSE),"")</f>
        <v>6</v>
      </c>
    </row>
    <row r="2022" spans="1:12" x14ac:dyDescent="0.35">
      <c r="A2022" s="122">
        <v>45504.658136574071</v>
      </c>
      <c r="B2022" s="123" t="s">
        <v>235</v>
      </c>
      <c r="C2022" s="124" t="s">
        <v>6</v>
      </c>
      <c r="D2022" s="125">
        <v>194</v>
      </c>
      <c r="E2022" s="123" t="s">
        <v>82</v>
      </c>
      <c r="F2022" s="125" t="s">
        <v>53</v>
      </c>
      <c r="G2022" s="126" t="s">
        <v>0</v>
      </c>
      <c r="H2022" s="73" t="str">
        <f>IF(G2022="","NA",IF(G2022=J2022,"Correct","Incorrect"))</f>
        <v>Correct</v>
      </c>
      <c r="I2022" s="127">
        <v>1.724537037037037E-3</v>
      </c>
      <c r="J2022" s="125" t="s">
        <v>0</v>
      </c>
      <c r="K2022" s="128"/>
      <c r="L2022" s="76">
        <f>IFERROR(VLOOKUP(F2022,tblAssignWeightsWithDifficultLv[#All],2,FALSE),"")</f>
        <v>6</v>
      </c>
    </row>
    <row r="2023" spans="1:12" x14ac:dyDescent="0.35">
      <c r="A2023" s="122">
        <v>45504.659710648149</v>
      </c>
      <c r="B2023" s="123" t="s">
        <v>235</v>
      </c>
      <c r="C2023" s="124" t="s">
        <v>6</v>
      </c>
      <c r="D2023" s="125">
        <v>195</v>
      </c>
      <c r="E2023" s="123" t="s">
        <v>34</v>
      </c>
      <c r="F2023" s="125" t="s">
        <v>53</v>
      </c>
      <c r="G2023" s="126" t="s">
        <v>1</v>
      </c>
      <c r="H2023" s="73" t="str">
        <f>IF(G2023="","NA",IF(G2023=J2023,"Correct","Incorrect"))</f>
        <v>Incorrect</v>
      </c>
      <c r="I2023" s="127">
        <v>1.5740740740740741E-3</v>
      </c>
      <c r="J2023" s="125" t="s">
        <v>3</v>
      </c>
      <c r="K2023" s="128"/>
      <c r="L2023" s="76">
        <f>IFERROR(VLOOKUP(F2023,tblAssignWeightsWithDifficultLv[#All],2,FALSE),"")</f>
        <v>6</v>
      </c>
    </row>
    <row r="2024" spans="1:12" x14ac:dyDescent="0.35">
      <c r="A2024" s="122">
        <v>45504.661539351851</v>
      </c>
      <c r="B2024" s="123" t="s">
        <v>235</v>
      </c>
      <c r="C2024" s="124" t="s">
        <v>6</v>
      </c>
      <c r="D2024" s="125">
        <v>196</v>
      </c>
      <c r="E2024" s="123" t="s">
        <v>97</v>
      </c>
      <c r="F2024" s="125" t="s">
        <v>53</v>
      </c>
      <c r="G2024" s="126" t="s">
        <v>0</v>
      </c>
      <c r="H2024" s="73" t="str">
        <f>IF(G2024="","NA",IF(G2024=J2024,"Correct","Incorrect"))</f>
        <v>Correct</v>
      </c>
      <c r="I2024" s="127">
        <v>1.8287037037037037E-3</v>
      </c>
      <c r="J2024" s="125" t="s">
        <v>0</v>
      </c>
      <c r="K2024" s="128" t="s">
        <v>149</v>
      </c>
      <c r="L2024" s="76">
        <f>IFERROR(VLOOKUP(F2024,tblAssignWeightsWithDifficultLv[#All],2,FALSE),"")</f>
        <v>6</v>
      </c>
    </row>
    <row r="2025" spans="1:12" x14ac:dyDescent="0.35">
      <c r="A2025" s="122">
        <v>45504.663113425922</v>
      </c>
      <c r="B2025" s="123" t="s">
        <v>235</v>
      </c>
      <c r="C2025" s="124" t="s">
        <v>6</v>
      </c>
      <c r="D2025" s="125">
        <v>197</v>
      </c>
      <c r="E2025" s="123" t="s">
        <v>97</v>
      </c>
      <c r="F2025" s="125" t="s">
        <v>53</v>
      </c>
      <c r="G2025" s="126" t="s">
        <v>4</v>
      </c>
      <c r="H2025" s="73" t="str">
        <f>IF(G2025="","NA",IF(G2025=J2025,"Correct","Incorrect"))</f>
        <v>Incorrect</v>
      </c>
      <c r="I2025" s="127">
        <v>1.5740740740740741E-3</v>
      </c>
      <c r="J2025" s="125" t="s">
        <v>0</v>
      </c>
      <c r="K2025" s="128"/>
      <c r="L2025" s="76">
        <f>IFERROR(VLOOKUP(F2025,tblAssignWeightsWithDifficultLv[#All],2,FALSE),"")</f>
        <v>6</v>
      </c>
    </row>
    <row r="2026" spans="1:12" x14ac:dyDescent="0.35">
      <c r="A2026" s="122">
        <v>45504.665092592593</v>
      </c>
      <c r="B2026" s="123" t="s">
        <v>235</v>
      </c>
      <c r="C2026" s="124" t="s">
        <v>6</v>
      </c>
      <c r="D2026" s="125">
        <v>198</v>
      </c>
      <c r="E2026" s="123" t="s">
        <v>97</v>
      </c>
      <c r="F2026" s="125" t="s">
        <v>53</v>
      </c>
      <c r="G2026" s="126" t="s">
        <v>0</v>
      </c>
      <c r="H2026" s="73" t="str">
        <f>IF(G2026="","NA",IF(G2026=J2026,"Correct","Incorrect"))</f>
        <v>Correct</v>
      </c>
      <c r="I2026" s="127">
        <v>1.9791666666666668E-3</v>
      </c>
      <c r="J2026" s="125" t="s">
        <v>0</v>
      </c>
      <c r="K2026" s="128"/>
      <c r="L2026" s="76">
        <f>IFERROR(VLOOKUP(F2026,tblAssignWeightsWithDifficultLv[#All],2,FALSE),"")</f>
        <v>6</v>
      </c>
    </row>
    <row r="2027" spans="1:12" x14ac:dyDescent="0.35">
      <c r="A2027" s="122">
        <v>45504.667569444442</v>
      </c>
      <c r="B2027" s="123" t="s">
        <v>235</v>
      </c>
      <c r="C2027" s="124" t="s">
        <v>6</v>
      </c>
      <c r="D2027" s="125">
        <v>199</v>
      </c>
      <c r="E2027" s="123" t="s">
        <v>96</v>
      </c>
      <c r="F2027" s="125" t="s">
        <v>53</v>
      </c>
      <c r="G2027" s="126" t="s">
        <v>1</v>
      </c>
      <c r="H2027" s="73" t="str">
        <f>IF(G2027="","NA",IF(G2027=J2027,"Correct","Incorrect"))</f>
        <v>Correct</v>
      </c>
      <c r="I2027" s="127">
        <v>2.488425925925926E-3</v>
      </c>
      <c r="J2027" s="125" t="s">
        <v>1</v>
      </c>
      <c r="K2027" s="128"/>
      <c r="L2027" s="76">
        <f>IFERROR(VLOOKUP(F2027,tblAssignWeightsWithDifficultLv[#All],2,FALSE),"")</f>
        <v>6</v>
      </c>
    </row>
    <row r="2028" spans="1:12" x14ac:dyDescent="0.35">
      <c r="A2028" s="122"/>
      <c r="B2028" s="123"/>
      <c r="C2028" s="124"/>
      <c r="D2028" s="125"/>
      <c r="E2028" s="123"/>
      <c r="F2028" s="125"/>
      <c r="G2028" s="126"/>
      <c r="H2028" s="73" t="str">
        <f>IF(G2028="","NA",IF(G2028=J2028,"Correct","Incorrect"))</f>
        <v>NA</v>
      </c>
      <c r="I2028" s="127"/>
      <c r="J2028" s="125"/>
      <c r="K2028" s="128"/>
      <c r="L2028" s="76" t="str">
        <f>IFERROR(VLOOKUP(F2028,tblAssignWeightsWithDifficultLv[#All],2,FALSE),"")</f>
        <v/>
      </c>
    </row>
    <row r="2029" spans="1:12" x14ac:dyDescent="0.35">
      <c r="A2029" s="122"/>
      <c r="B2029" s="123"/>
      <c r="C2029" s="124"/>
      <c r="D2029" s="125"/>
      <c r="E2029" s="123"/>
      <c r="F2029" s="125"/>
      <c r="G2029" s="126"/>
      <c r="H2029" s="73" t="str">
        <f>IF(G2029="","NA",IF(G2029=J2029,"Correct","Incorrect"))</f>
        <v>NA</v>
      </c>
      <c r="I2029" s="127"/>
      <c r="J2029" s="125"/>
      <c r="K2029" s="128"/>
      <c r="L2029" s="76" t="str">
        <f>IFERROR(VLOOKUP(F2029,tblAssignWeightsWithDifficultLv[#All],2,FALSE),"")</f>
        <v/>
      </c>
    </row>
    <row r="2030" spans="1:12" x14ac:dyDescent="0.35">
      <c r="A2030" s="122"/>
      <c r="B2030" s="123"/>
      <c r="C2030" s="124"/>
      <c r="D2030" s="125"/>
      <c r="E2030" s="123"/>
      <c r="F2030" s="125"/>
      <c r="G2030" s="126"/>
      <c r="H2030" s="73" t="str">
        <f>IF(G2030="","NA",IF(G2030=J2030,"Correct","Incorrect"))</f>
        <v>NA</v>
      </c>
      <c r="I2030" s="127"/>
      <c r="J2030" s="125"/>
      <c r="K2030" s="128"/>
      <c r="L2030" s="76" t="str">
        <f>IFERROR(VLOOKUP(F2030,tblAssignWeightsWithDifficultLv[#All],2,FALSE),"")</f>
        <v/>
      </c>
    </row>
    <row r="2031" spans="1:12" x14ac:dyDescent="0.35">
      <c r="A2031" s="122"/>
      <c r="B2031" s="123"/>
      <c r="C2031" s="124"/>
      <c r="D2031" s="125"/>
      <c r="E2031" s="123"/>
      <c r="F2031" s="125"/>
      <c r="G2031" s="126"/>
      <c r="H2031" s="73" t="str">
        <f>IF(G2031="","NA",IF(G2031=J2031,"Correct","Incorrect"))</f>
        <v>NA</v>
      </c>
      <c r="I2031" s="127"/>
      <c r="J2031" s="125"/>
      <c r="K2031" s="128"/>
      <c r="L2031" s="76" t="str">
        <f>IFERROR(VLOOKUP(F2031,tblAssignWeightsWithDifficultLv[#All],2,FALSE),"")</f>
        <v/>
      </c>
    </row>
    <row r="2032" spans="1:12" x14ac:dyDescent="0.35">
      <c r="A2032" s="122"/>
      <c r="B2032" s="123"/>
      <c r="C2032" s="124"/>
      <c r="D2032" s="125"/>
      <c r="E2032" s="123"/>
      <c r="F2032" s="125"/>
      <c r="G2032" s="126"/>
      <c r="H2032" s="73" t="str">
        <f>IF(G2032="","NA",IF(G2032=J2032,"Correct","Incorrect"))</f>
        <v>NA</v>
      </c>
      <c r="I2032" s="127"/>
      <c r="J2032" s="125"/>
      <c r="K2032" s="128"/>
      <c r="L2032" s="76" t="str">
        <f>IFERROR(VLOOKUP(F2032,tblAssignWeightsWithDifficultLv[#All],2,FALSE),"")</f>
        <v/>
      </c>
    </row>
    <row r="2033" spans="1:12" x14ac:dyDescent="0.35">
      <c r="A2033" s="122"/>
      <c r="B2033" s="123"/>
      <c r="C2033" s="124"/>
      <c r="D2033" s="125"/>
      <c r="E2033" s="123"/>
      <c r="F2033" s="125"/>
      <c r="G2033" s="126"/>
      <c r="H2033" s="73" t="str">
        <f>IF(G2033="","NA",IF(G2033=J2033,"Correct","Incorrect"))</f>
        <v>NA</v>
      </c>
      <c r="I2033" s="127"/>
      <c r="J2033" s="125"/>
      <c r="K2033" s="128"/>
      <c r="L2033" s="76" t="str">
        <f>IFERROR(VLOOKUP(F2033,tblAssignWeightsWithDifficultLv[#All],2,FALSE),"")</f>
        <v/>
      </c>
    </row>
    <row r="2034" spans="1:12" x14ac:dyDescent="0.35">
      <c r="A2034" s="122"/>
      <c r="B2034" s="123"/>
      <c r="C2034" s="124"/>
      <c r="D2034" s="125"/>
      <c r="E2034" s="123"/>
      <c r="F2034" s="125"/>
      <c r="G2034" s="126"/>
      <c r="H2034" s="73" t="str">
        <f>IF(G2034="","NA",IF(G2034=J2034,"Correct","Incorrect"))</f>
        <v>NA</v>
      </c>
      <c r="I2034" s="127"/>
      <c r="J2034" s="125"/>
      <c r="K2034" s="128"/>
      <c r="L2034" s="76" t="str">
        <f>IFERROR(VLOOKUP(F2034,tblAssignWeightsWithDifficultLv[#All],2,FALSE),"")</f>
        <v/>
      </c>
    </row>
    <row r="2035" spans="1:12" x14ac:dyDescent="0.35">
      <c r="A2035" s="122"/>
      <c r="B2035" s="123"/>
      <c r="C2035" s="124"/>
      <c r="D2035" s="125"/>
      <c r="E2035" s="123"/>
      <c r="F2035" s="125"/>
      <c r="G2035" s="126"/>
      <c r="H2035" s="73" t="str">
        <f>IF(G2035="","NA",IF(G2035=J2035,"Correct","Incorrect"))</f>
        <v>NA</v>
      </c>
      <c r="I2035" s="127"/>
      <c r="J2035" s="125"/>
      <c r="K2035" s="128"/>
      <c r="L2035" s="76" t="str">
        <f>IFERROR(VLOOKUP(F2035,tblAssignWeightsWithDifficultLv[#All],2,FALSE),"")</f>
        <v/>
      </c>
    </row>
    <row r="2036" spans="1:12" x14ac:dyDescent="0.35">
      <c r="A2036" s="122"/>
      <c r="B2036" s="123"/>
      <c r="C2036" s="124"/>
      <c r="D2036" s="125"/>
      <c r="E2036" s="123"/>
      <c r="F2036" s="125"/>
      <c r="G2036" s="126"/>
      <c r="H2036" s="73" t="str">
        <f>IF(G2036="","NA",IF(G2036=J2036,"Correct","Incorrect"))</f>
        <v>NA</v>
      </c>
      <c r="I2036" s="127"/>
      <c r="J2036" s="125"/>
      <c r="K2036" s="128"/>
      <c r="L2036" s="76" t="str">
        <f>IFERROR(VLOOKUP(F2036,tblAssignWeightsWithDifficultLv[#All],2,FALSE),"")</f>
        <v/>
      </c>
    </row>
    <row r="2037" spans="1:12" x14ac:dyDescent="0.35">
      <c r="A2037" s="122"/>
      <c r="B2037" s="123"/>
      <c r="C2037" s="124"/>
      <c r="D2037" s="125"/>
      <c r="E2037" s="123"/>
      <c r="F2037" s="125"/>
      <c r="G2037" s="126"/>
      <c r="H2037" s="73" t="str">
        <f>IF(G2037="","NA",IF(G2037=J2037,"Correct","Incorrect"))</f>
        <v>NA</v>
      </c>
      <c r="I2037" s="127"/>
      <c r="J2037" s="125"/>
      <c r="K2037" s="128"/>
      <c r="L2037" s="76" t="str">
        <f>IFERROR(VLOOKUP(F2037,tblAssignWeightsWithDifficultLv[#All],2,FALSE),"")</f>
        <v/>
      </c>
    </row>
    <row r="2038" spans="1:12" x14ac:dyDescent="0.35">
      <c r="A2038" s="122"/>
      <c r="B2038" s="123"/>
      <c r="C2038" s="124"/>
      <c r="D2038" s="125"/>
      <c r="E2038" s="123"/>
      <c r="F2038" s="125"/>
      <c r="G2038" s="126"/>
      <c r="H2038" s="73" t="str">
        <f>IF(G2038="","NA",IF(G2038=J2038,"Correct","Incorrect"))</f>
        <v>NA</v>
      </c>
      <c r="I2038" s="127"/>
      <c r="J2038" s="125"/>
      <c r="K2038" s="128"/>
      <c r="L2038" s="76" t="str">
        <f>IFERROR(VLOOKUP(F2038,tblAssignWeightsWithDifficultLv[#All],2,FALSE),"")</f>
        <v/>
      </c>
    </row>
    <row r="2039" spans="1:12" x14ac:dyDescent="0.35">
      <c r="A2039" s="122"/>
      <c r="B2039" s="123"/>
      <c r="C2039" s="124"/>
      <c r="D2039" s="125"/>
      <c r="E2039" s="123"/>
      <c r="F2039" s="125"/>
      <c r="G2039" s="126"/>
      <c r="H2039" s="73" t="str">
        <f>IF(G2039="","NA",IF(G2039=J2039,"Correct","Incorrect"))</f>
        <v>NA</v>
      </c>
      <c r="I2039" s="127"/>
      <c r="J2039" s="125"/>
      <c r="K2039" s="128"/>
      <c r="L2039" s="76" t="str">
        <f>IFERROR(VLOOKUP(F2039,tblAssignWeightsWithDifficultLv[#All],2,FALSE),"")</f>
        <v/>
      </c>
    </row>
    <row r="2040" spans="1:12" x14ac:dyDescent="0.35">
      <c r="A2040" s="122"/>
      <c r="B2040" s="123"/>
      <c r="C2040" s="124"/>
      <c r="D2040" s="125"/>
      <c r="E2040" s="123"/>
      <c r="F2040" s="125"/>
      <c r="G2040" s="126"/>
      <c r="H2040" s="73" t="str">
        <f>IF(G2040="","NA",IF(G2040=J2040,"Correct","Incorrect"))</f>
        <v>NA</v>
      </c>
      <c r="I2040" s="127"/>
      <c r="J2040" s="125"/>
      <c r="K2040" s="128"/>
      <c r="L2040" s="76" t="str">
        <f>IFERROR(VLOOKUP(F2040,tblAssignWeightsWithDifficultLv[#All],2,FALSE),"")</f>
        <v/>
      </c>
    </row>
    <row r="2041" spans="1:12" x14ac:dyDescent="0.35">
      <c r="A2041" s="122"/>
      <c r="B2041" s="123"/>
      <c r="C2041" s="124"/>
      <c r="D2041" s="125"/>
      <c r="E2041" s="123"/>
      <c r="F2041" s="125"/>
      <c r="G2041" s="126"/>
      <c r="H2041" s="73" t="str">
        <f>IF(G2041="","NA",IF(G2041=J2041,"Correct","Incorrect"))</f>
        <v>NA</v>
      </c>
      <c r="I2041" s="127"/>
      <c r="J2041" s="125"/>
      <c r="K2041" s="128"/>
      <c r="L2041" s="76" t="str">
        <f>IFERROR(VLOOKUP(F2041,tblAssignWeightsWithDifficultLv[#All],2,FALSE),"")</f>
        <v/>
      </c>
    </row>
    <row r="2042" spans="1:12" x14ac:dyDescent="0.35">
      <c r="A2042" s="122"/>
      <c r="B2042" s="123"/>
      <c r="C2042" s="124"/>
      <c r="D2042" s="125"/>
      <c r="E2042" s="123"/>
      <c r="F2042" s="125"/>
      <c r="G2042" s="126"/>
      <c r="H2042" s="73" t="str">
        <f>IF(G2042="","NA",IF(G2042=J2042,"Correct","Incorrect"))</f>
        <v>NA</v>
      </c>
      <c r="I2042" s="127"/>
      <c r="J2042" s="125"/>
      <c r="K2042" s="128"/>
      <c r="L2042" s="76" t="str">
        <f>IFERROR(VLOOKUP(F2042,tblAssignWeightsWithDifficultLv[#All],2,FALSE),"")</f>
        <v/>
      </c>
    </row>
    <row r="2043" spans="1:12" x14ac:dyDescent="0.35">
      <c r="A2043" s="122"/>
      <c r="B2043" s="123"/>
      <c r="C2043" s="124"/>
      <c r="D2043" s="125"/>
      <c r="E2043" s="123"/>
      <c r="F2043" s="125"/>
      <c r="G2043" s="126"/>
      <c r="H2043" s="73" t="str">
        <f>IF(G2043="","NA",IF(G2043=J2043,"Correct","Incorrect"))</f>
        <v>NA</v>
      </c>
      <c r="I2043" s="127"/>
      <c r="J2043" s="125"/>
      <c r="K2043" s="128"/>
      <c r="L2043" s="76" t="str">
        <f>IFERROR(VLOOKUP(F2043,tblAssignWeightsWithDifficultLv[#All],2,FALSE),"")</f>
        <v/>
      </c>
    </row>
    <row r="2044" spans="1:12" x14ac:dyDescent="0.35">
      <c r="A2044" s="122"/>
      <c r="B2044" s="123"/>
      <c r="C2044" s="124"/>
      <c r="D2044" s="125"/>
      <c r="E2044" s="123"/>
      <c r="F2044" s="125"/>
      <c r="G2044" s="126"/>
      <c r="H2044" s="73" t="str">
        <f>IF(G2044="","NA",IF(G2044=J2044,"Correct","Incorrect"))</f>
        <v>NA</v>
      </c>
      <c r="I2044" s="127"/>
      <c r="J2044" s="125"/>
      <c r="K2044" s="128"/>
      <c r="L2044" s="76" t="str">
        <f>IFERROR(VLOOKUP(F2044,tblAssignWeightsWithDifficultLv[#All],2,FALSE),"")</f>
        <v/>
      </c>
    </row>
    <row r="2045" spans="1:12" x14ac:dyDescent="0.35">
      <c r="A2045" s="122"/>
      <c r="B2045" s="123"/>
      <c r="C2045" s="124"/>
      <c r="D2045" s="125"/>
      <c r="E2045" s="123"/>
      <c r="F2045" s="125"/>
      <c r="G2045" s="126"/>
      <c r="H2045" s="73" t="str">
        <f>IF(G2045="","NA",IF(G2045=J2045,"Correct","Incorrect"))</f>
        <v>NA</v>
      </c>
      <c r="I2045" s="127"/>
      <c r="J2045" s="125"/>
      <c r="K2045" s="128"/>
      <c r="L2045" s="76" t="str">
        <f>IFERROR(VLOOKUP(F2045,tblAssignWeightsWithDifficultLv[#All],2,FALSE),"")</f>
        <v/>
      </c>
    </row>
    <row r="2046" spans="1:12" x14ac:dyDescent="0.35">
      <c r="A2046" s="122"/>
      <c r="B2046" s="123"/>
      <c r="C2046" s="124"/>
      <c r="D2046" s="125"/>
      <c r="E2046" s="123"/>
      <c r="F2046" s="125"/>
      <c r="G2046" s="126"/>
      <c r="H2046" s="73" t="str">
        <f>IF(G2046="","NA",IF(G2046=J2046,"Correct","Incorrect"))</f>
        <v>NA</v>
      </c>
      <c r="I2046" s="127"/>
      <c r="J2046" s="125"/>
      <c r="K2046" s="128"/>
      <c r="L2046" s="76" t="str">
        <f>IFERROR(VLOOKUP(F2046,tblAssignWeightsWithDifficultLv[#All],2,FALSE),"")</f>
        <v/>
      </c>
    </row>
    <row r="2047" spans="1:12" x14ac:dyDescent="0.35">
      <c r="A2047" s="122"/>
      <c r="B2047" s="123"/>
      <c r="C2047" s="124"/>
      <c r="D2047" s="125"/>
      <c r="E2047" s="123"/>
      <c r="F2047" s="125"/>
      <c r="G2047" s="126"/>
      <c r="H2047" s="73" t="str">
        <f>IF(G2047="","NA",IF(G2047=J2047,"Correct","Incorrect"))</f>
        <v>NA</v>
      </c>
      <c r="I2047" s="127"/>
      <c r="J2047" s="125"/>
      <c r="K2047" s="128"/>
      <c r="L2047" s="76" t="str">
        <f>IFERROR(VLOOKUP(F2047,tblAssignWeightsWithDifficultLv[#All],2,FALSE),"")</f>
        <v/>
      </c>
    </row>
    <row r="2048" spans="1:12" x14ac:dyDescent="0.35">
      <c r="A2048" s="122"/>
      <c r="B2048" s="123"/>
      <c r="C2048" s="124"/>
      <c r="D2048" s="125"/>
      <c r="E2048" s="123"/>
      <c r="F2048" s="125"/>
      <c r="G2048" s="126"/>
      <c r="H2048" s="73" t="str">
        <f>IF(G2048="","NA",IF(G2048=J2048,"Correct","Incorrect"))</f>
        <v>NA</v>
      </c>
      <c r="I2048" s="127"/>
      <c r="J2048" s="125"/>
      <c r="K2048" s="128"/>
      <c r="L2048" s="76" t="str">
        <f>IFERROR(VLOOKUP(F2048,tblAssignWeightsWithDifficultLv[#All],2,FALSE),"")</f>
        <v/>
      </c>
    </row>
    <row r="2049" spans="1:12" x14ac:dyDescent="0.35">
      <c r="A2049" s="122"/>
      <c r="B2049" s="123"/>
      <c r="C2049" s="124"/>
      <c r="D2049" s="125"/>
      <c r="E2049" s="123"/>
      <c r="F2049" s="125"/>
      <c r="G2049" s="126"/>
      <c r="H2049" s="73" t="str">
        <f>IF(G2049="","NA",IF(G2049=J2049,"Correct","Incorrect"))</f>
        <v>NA</v>
      </c>
      <c r="I2049" s="127"/>
      <c r="J2049" s="125"/>
      <c r="K2049" s="128"/>
      <c r="L2049" s="76" t="str">
        <f>IFERROR(VLOOKUP(F2049,tblAssignWeightsWithDifficultLv[#All],2,FALSE),"")</f>
        <v/>
      </c>
    </row>
    <row r="2050" spans="1:12" x14ac:dyDescent="0.35">
      <c r="A2050" s="122"/>
      <c r="B2050" s="123"/>
      <c r="C2050" s="124"/>
      <c r="D2050" s="125"/>
      <c r="E2050" s="123"/>
      <c r="F2050" s="125"/>
      <c r="G2050" s="126"/>
      <c r="H2050" s="73" t="str">
        <f>IF(G2050="","NA",IF(G2050=J2050,"Correct","Incorrect"))</f>
        <v>NA</v>
      </c>
      <c r="I2050" s="127"/>
      <c r="J2050" s="125"/>
      <c r="K2050" s="128"/>
      <c r="L2050" s="76" t="str">
        <f>IFERROR(VLOOKUP(F2050,tblAssignWeightsWithDifficultLv[#All],2,FALSE),"")</f>
        <v/>
      </c>
    </row>
    <row r="2051" spans="1:12" x14ac:dyDescent="0.35">
      <c r="A2051" s="122"/>
      <c r="B2051" s="123"/>
      <c r="C2051" s="124"/>
      <c r="D2051" s="125"/>
      <c r="E2051" s="123"/>
      <c r="F2051" s="125"/>
      <c r="G2051" s="126"/>
      <c r="H2051" s="73" t="str">
        <f>IF(G2051="","NA",IF(G2051=J2051,"Correct","Incorrect"))</f>
        <v>NA</v>
      </c>
      <c r="I2051" s="127"/>
      <c r="J2051" s="125"/>
      <c r="K2051" s="128"/>
      <c r="L2051" s="76" t="str">
        <f>IFERROR(VLOOKUP(F2051,tblAssignWeightsWithDifficultLv[#All],2,FALSE),"")</f>
        <v/>
      </c>
    </row>
    <row r="2052" spans="1:12" x14ac:dyDescent="0.35">
      <c r="A2052" s="122"/>
      <c r="B2052" s="123"/>
      <c r="C2052" s="124"/>
      <c r="D2052" s="125"/>
      <c r="E2052" s="123"/>
      <c r="F2052" s="125"/>
      <c r="G2052" s="126"/>
      <c r="H2052" s="73" t="str">
        <f>IF(G2052="","NA",IF(G2052=J2052,"Correct","Incorrect"))</f>
        <v>NA</v>
      </c>
      <c r="I2052" s="127"/>
      <c r="J2052" s="125"/>
      <c r="K2052" s="128"/>
      <c r="L2052" s="76" t="str">
        <f>IFERROR(VLOOKUP(F2052,tblAssignWeightsWithDifficultLv[#All],2,FALSE),"")</f>
        <v/>
      </c>
    </row>
    <row r="2053" spans="1:12" x14ac:dyDescent="0.35">
      <c r="A2053" s="122"/>
      <c r="B2053" s="123"/>
      <c r="C2053" s="124"/>
      <c r="D2053" s="125"/>
      <c r="E2053" s="123"/>
      <c r="F2053" s="125"/>
      <c r="G2053" s="126"/>
      <c r="H2053" s="73" t="str">
        <f>IF(G2053="","NA",IF(G2053=J2053,"Correct","Incorrect"))</f>
        <v>NA</v>
      </c>
      <c r="I2053" s="127"/>
      <c r="J2053" s="125"/>
      <c r="K2053" s="128"/>
      <c r="L2053" s="76" t="str">
        <f>IFERROR(VLOOKUP(F2053,tblAssignWeightsWithDifficultLv[#All],2,FALSE),"")</f>
        <v/>
      </c>
    </row>
    <row r="2054" spans="1:12" x14ac:dyDescent="0.35">
      <c r="A2054" s="122"/>
      <c r="B2054" s="123"/>
      <c r="C2054" s="124"/>
      <c r="D2054" s="125"/>
      <c r="E2054" s="123"/>
      <c r="F2054" s="125"/>
      <c r="G2054" s="126"/>
      <c r="H2054" s="73" t="str">
        <f>IF(G2054="","NA",IF(G2054=J2054,"Correct","Incorrect"))</f>
        <v>NA</v>
      </c>
      <c r="I2054" s="127"/>
      <c r="J2054" s="125"/>
      <c r="K2054" s="128"/>
      <c r="L2054" s="76" t="str">
        <f>IFERROR(VLOOKUP(F2054,tblAssignWeightsWithDifficultLv[#All],2,FALSE),"")</f>
        <v/>
      </c>
    </row>
    <row r="2055" spans="1:12" x14ac:dyDescent="0.35">
      <c r="A2055" s="122"/>
      <c r="B2055" s="123"/>
      <c r="C2055" s="124"/>
      <c r="D2055" s="125"/>
      <c r="E2055" s="123"/>
      <c r="F2055" s="125"/>
      <c r="G2055" s="126"/>
      <c r="H2055" s="73" t="str">
        <f>IF(G2055="","NA",IF(G2055=J2055,"Correct","Incorrect"))</f>
        <v>NA</v>
      </c>
      <c r="I2055" s="127"/>
      <c r="J2055" s="125"/>
      <c r="K2055" s="128"/>
      <c r="L2055" s="76" t="str">
        <f>IFERROR(VLOOKUP(F2055,tblAssignWeightsWithDifficultLv[#All],2,FALSE),"")</f>
        <v/>
      </c>
    </row>
    <row r="2056" spans="1:12" x14ac:dyDescent="0.35">
      <c r="A2056" s="122"/>
      <c r="B2056" s="123"/>
      <c r="C2056" s="124"/>
      <c r="D2056" s="125"/>
      <c r="E2056" s="123"/>
      <c r="F2056" s="125"/>
      <c r="G2056" s="126"/>
      <c r="H2056" s="73" t="str">
        <f>IF(G2056="","NA",IF(G2056=J2056,"Correct","Incorrect"))</f>
        <v>NA</v>
      </c>
      <c r="I2056" s="127"/>
      <c r="J2056" s="125"/>
      <c r="K2056" s="128"/>
      <c r="L2056" s="76" t="str">
        <f>IFERROR(VLOOKUP(F2056,tblAssignWeightsWithDifficultLv[#All],2,FALSE),"")</f>
        <v/>
      </c>
    </row>
    <row r="2057" spans="1:12" x14ac:dyDescent="0.35">
      <c r="A2057" s="122"/>
      <c r="B2057" s="123"/>
      <c r="C2057" s="124"/>
      <c r="D2057" s="125"/>
      <c r="E2057" s="123"/>
      <c r="F2057" s="125"/>
      <c r="G2057" s="126"/>
      <c r="H2057" s="73" t="str">
        <f>IF(G2057="","NA",IF(G2057=J2057,"Correct","Incorrect"))</f>
        <v>NA</v>
      </c>
      <c r="I2057" s="127"/>
      <c r="J2057" s="125"/>
      <c r="K2057" s="128"/>
      <c r="L2057" s="76" t="str">
        <f>IFERROR(VLOOKUP(F2057,tblAssignWeightsWithDifficultLv[#All],2,FALSE),"")</f>
        <v/>
      </c>
    </row>
    <row r="2058" spans="1:12" x14ac:dyDescent="0.35">
      <c r="A2058" s="122"/>
      <c r="B2058" s="123"/>
      <c r="C2058" s="124"/>
      <c r="D2058" s="125"/>
      <c r="E2058" s="123"/>
      <c r="F2058" s="125"/>
      <c r="G2058" s="126"/>
      <c r="H2058" s="73" t="str">
        <f>IF(G2058="","NA",IF(G2058=J2058,"Correct","Incorrect"))</f>
        <v>NA</v>
      </c>
      <c r="I2058" s="127"/>
      <c r="J2058" s="125"/>
      <c r="K2058" s="128"/>
      <c r="L2058" s="76" t="str">
        <f>IFERROR(VLOOKUP(F2058,tblAssignWeightsWithDifficultLv[#All],2,FALSE),"")</f>
        <v/>
      </c>
    </row>
    <row r="2059" spans="1:12" x14ac:dyDescent="0.35">
      <c r="A2059" s="122"/>
      <c r="B2059" s="123"/>
      <c r="C2059" s="124"/>
      <c r="D2059" s="125"/>
      <c r="E2059" s="123"/>
      <c r="F2059" s="125"/>
      <c r="G2059" s="126"/>
      <c r="H2059" s="73" t="str">
        <f>IF(G2059="","NA",IF(G2059=J2059,"Correct","Incorrect"))</f>
        <v>NA</v>
      </c>
      <c r="I2059" s="127"/>
      <c r="J2059" s="125"/>
      <c r="K2059" s="128"/>
      <c r="L2059" s="76" t="str">
        <f>IFERROR(VLOOKUP(F2059,tblAssignWeightsWithDifficultLv[#All],2,FALSE),"")</f>
        <v/>
      </c>
    </row>
    <row r="2060" spans="1:12" x14ac:dyDescent="0.35">
      <c r="A2060" s="122"/>
      <c r="B2060" s="123"/>
      <c r="C2060" s="124"/>
      <c r="D2060" s="125"/>
      <c r="E2060" s="123"/>
      <c r="F2060" s="125"/>
      <c r="G2060" s="126"/>
      <c r="H2060" s="73" t="str">
        <f>IF(G2060="","NA",IF(G2060=J2060,"Correct","Incorrect"))</f>
        <v>NA</v>
      </c>
      <c r="I2060" s="127"/>
      <c r="J2060" s="125"/>
      <c r="K2060" s="128"/>
      <c r="L2060" s="76" t="str">
        <f>IFERROR(VLOOKUP(F2060,tblAssignWeightsWithDifficultLv[#All],2,FALSE),"")</f>
        <v/>
      </c>
    </row>
    <row r="2061" spans="1:12" x14ac:dyDescent="0.35">
      <c r="A2061" s="122"/>
      <c r="B2061" s="123"/>
      <c r="C2061" s="124"/>
      <c r="D2061" s="125"/>
      <c r="E2061" s="123"/>
      <c r="F2061" s="125"/>
      <c r="G2061" s="126"/>
      <c r="H2061" s="73" t="str">
        <f>IF(G2061="","NA",IF(G2061=J2061,"Correct","Incorrect"))</f>
        <v>NA</v>
      </c>
      <c r="I2061" s="127"/>
      <c r="J2061" s="125"/>
      <c r="K2061" s="128"/>
      <c r="L2061" s="76" t="str">
        <f>IFERROR(VLOOKUP(F2061,tblAssignWeightsWithDifficultLv[#All],2,FALSE),"")</f>
        <v/>
      </c>
    </row>
    <row r="2062" spans="1:12" x14ac:dyDescent="0.35">
      <c r="A2062" s="122"/>
      <c r="B2062" s="123"/>
      <c r="C2062" s="124"/>
      <c r="D2062" s="125"/>
      <c r="E2062" s="123"/>
      <c r="F2062" s="125"/>
      <c r="G2062" s="126"/>
      <c r="H2062" s="73" t="str">
        <f>IF(G2062="","NA",IF(G2062=J2062,"Correct","Incorrect"))</f>
        <v>NA</v>
      </c>
      <c r="I2062" s="127"/>
      <c r="J2062" s="125"/>
      <c r="K2062" s="128"/>
      <c r="L2062" s="76" t="str">
        <f>IFERROR(VLOOKUP(F2062,tblAssignWeightsWithDifficultLv[#All],2,FALSE),"")</f>
        <v/>
      </c>
    </row>
    <row r="2063" spans="1:12" x14ac:dyDescent="0.35">
      <c r="A2063" s="122"/>
      <c r="B2063" s="123"/>
      <c r="C2063" s="124"/>
      <c r="D2063" s="125"/>
      <c r="E2063" s="123"/>
      <c r="F2063" s="125"/>
      <c r="G2063" s="126"/>
      <c r="H2063" s="73" t="str">
        <f>IF(G2063="","NA",IF(G2063=J2063,"Correct","Incorrect"))</f>
        <v>NA</v>
      </c>
      <c r="I2063" s="127"/>
      <c r="J2063" s="125"/>
      <c r="K2063" s="128"/>
      <c r="L2063" s="76" t="str">
        <f>IFERROR(VLOOKUP(F2063,tblAssignWeightsWithDifficultLv[#All],2,FALSE),"")</f>
        <v/>
      </c>
    </row>
    <row r="2064" spans="1:12" x14ac:dyDescent="0.35">
      <c r="A2064" s="122"/>
      <c r="B2064" s="123"/>
      <c r="C2064" s="124"/>
      <c r="D2064" s="125"/>
      <c r="E2064" s="123"/>
      <c r="F2064" s="125"/>
      <c r="G2064" s="126"/>
      <c r="H2064" s="73" t="str">
        <f>IF(G2064="","NA",IF(G2064=J2064,"Correct","Incorrect"))</f>
        <v>NA</v>
      </c>
      <c r="I2064" s="127"/>
      <c r="J2064" s="125"/>
      <c r="K2064" s="128"/>
      <c r="L2064" s="76" t="str">
        <f>IFERROR(VLOOKUP(F2064,tblAssignWeightsWithDifficultLv[#All],2,FALSE),"")</f>
        <v/>
      </c>
    </row>
    <row r="2065" spans="1:12" x14ac:dyDescent="0.35">
      <c r="A2065" s="122"/>
      <c r="B2065" s="123"/>
      <c r="C2065" s="124"/>
      <c r="D2065" s="125"/>
      <c r="E2065" s="123"/>
      <c r="F2065" s="125"/>
      <c r="G2065" s="126"/>
      <c r="H2065" s="73" t="str">
        <f>IF(G2065="","NA",IF(G2065=J2065,"Correct","Incorrect"))</f>
        <v>NA</v>
      </c>
      <c r="I2065" s="127"/>
      <c r="J2065" s="125"/>
      <c r="K2065" s="128"/>
      <c r="L2065" s="76" t="str">
        <f>IFERROR(VLOOKUP(F2065,tblAssignWeightsWithDifficultLv[#All],2,FALSE),"")</f>
        <v/>
      </c>
    </row>
    <row r="2066" spans="1:12" x14ac:dyDescent="0.35">
      <c r="A2066" s="122"/>
      <c r="B2066" s="123"/>
      <c r="C2066" s="124"/>
      <c r="D2066" s="125"/>
      <c r="E2066" s="123"/>
      <c r="F2066" s="125"/>
      <c r="G2066" s="126"/>
      <c r="H2066" s="73" t="str">
        <f>IF(G2066="","NA",IF(G2066=J2066,"Correct","Incorrect"))</f>
        <v>NA</v>
      </c>
      <c r="I2066" s="127"/>
      <c r="J2066" s="125"/>
      <c r="K2066" s="128"/>
      <c r="L2066" s="76" t="str">
        <f>IFERROR(VLOOKUP(F2066,tblAssignWeightsWithDifficultLv[#All],2,FALSE),"")</f>
        <v/>
      </c>
    </row>
    <row r="2067" spans="1:12" x14ac:dyDescent="0.35">
      <c r="A2067" s="122"/>
      <c r="B2067" s="123"/>
      <c r="C2067" s="124"/>
      <c r="D2067" s="125"/>
      <c r="E2067" s="123"/>
      <c r="F2067" s="125"/>
      <c r="G2067" s="126"/>
      <c r="H2067" s="73" t="str">
        <f>IF(G2067="","NA",IF(G2067=J2067,"Correct","Incorrect"))</f>
        <v>NA</v>
      </c>
      <c r="I2067" s="127"/>
      <c r="J2067" s="125"/>
      <c r="K2067" s="128"/>
      <c r="L2067" s="76" t="str">
        <f>IFERROR(VLOOKUP(F2067,tblAssignWeightsWithDifficultLv[#All],2,FALSE),"")</f>
        <v/>
      </c>
    </row>
    <row r="2068" spans="1:12" x14ac:dyDescent="0.35">
      <c r="A2068" s="122"/>
      <c r="B2068" s="123"/>
      <c r="C2068" s="124"/>
      <c r="D2068" s="125"/>
      <c r="E2068" s="123"/>
      <c r="F2068" s="125"/>
      <c r="G2068" s="126"/>
      <c r="H2068" s="73" t="str">
        <f>IF(G2068="","NA",IF(G2068=J2068,"Correct","Incorrect"))</f>
        <v>NA</v>
      </c>
      <c r="I2068" s="127"/>
      <c r="J2068" s="125"/>
      <c r="K2068" s="128"/>
      <c r="L2068" s="76" t="str">
        <f>IFERROR(VLOOKUP(F2068,tblAssignWeightsWithDifficultLv[#All],2,FALSE),"")</f>
        <v/>
      </c>
    </row>
    <row r="2069" spans="1:12" x14ac:dyDescent="0.35">
      <c r="A2069" s="122"/>
      <c r="B2069" s="123"/>
      <c r="C2069" s="124"/>
      <c r="D2069" s="125"/>
      <c r="E2069" s="123"/>
      <c r="F2069" s="125"/>
      <c r="G2069" s="126"/>
      <c r="H2069" s="73" t="str">
        <f>IF(G2069="","NA",IF(G2069=J2069,"Correct","Incorrect"))</f>
        <v>NA</v>
      </c>
      <c r="I2069" s="127"/>
      <c r="J2069" s="125"/>
      <c r="K2069" s="128"/>
      <c r="L2069" s="76" t="str">
        <f>IFERROR(VLOOKUP(F2069,tblAssignWeightsWithDifficultLv[#All],2,FALSE),"")</f>
        <v/>
      </c>
    </row>
    <row r="2070" spans="1:12" x14ac:dyDescent="0.35">
      <c r="A2070" s="122"/>
      <c r="B2070" s="123"/>
      <c r="C2070" s="124"/>
      <c r="D2070" s="125"/>
      <c r="E2070" s="123"/>
      <c r="F2070" s="125"/>
      <c r="G2070" s="126"/>
      <c r="H2070" s="73" t="str">
        <f>IF(G2070="","NA",IF(G2070=J2070,"Correct","Incorrect"))</f>
        <v>NA</v>
      </c>
      <c r="I2070" s="127"/>
      <c r="J2070" s="125"/>
      <c r="K2070" s="128"/>
      <c r="L2070" s="76" t="str">
        <f>IFERROR(VLOOKUP(F2070,tblAssignWeightsWithDifficultLv[#All],2,FALSE),"")</f>
        <v/>
      </c>
    </row>
    <row r="2071" spans="1:12" x14ac:dyDescent="0.35">
      <c r="A2071" s="122"/>
      <c r="B2071" s="123"/>
      <c r="C2071" s="124"/>
      <c r="D2071" s="125"/>
      <c r="E2071" s="123"/>
      <c r="F2071" s="125"/>
      <c r="G2071" s="126"/>
      <c r="H2071" s="73" t="str">
        <f>IF(G2071="","NA",IF(G2071=J2071,"Correct","Incorrect"))</f>
        <v>NA</v>
      </c>
      <c r="I2071" s="127"/>
      <c r="J2071" s="125"/>
      <c r="K2071" s="128"/>
      <c r="L2071" s="76" t="str">
        <f>IFERROR(VLOOKUP(F2071,tblAssignWeightsWithDifficultLv[#All],2,FALSE),"")</f>
        <v/>
      </c>
    </row>
    <row r="2072" spans="1:12" x14ac:dyDescent="0.35">
      <c r="A2072" s="122"/>
      <c r="B2072" s="123"/>
      <c r="C2072" s="124"/>
      <c r="D2072" s="125"/>
      <c r="E2072" s="123"/>
      <c r="F2072" s="125"/>
      <c r="G2072" s="126"/>
      <c r="H2072" s="73" t="str">
        <f>IF(G2072="","NA",IF(G2072=J2072,"Correct","Incorrect"))</f>
        <v>NA</v>
      </c>
      <c r="I2072" s="127"/>
      <c r="J2072" s="125"/>
      <c r="K2072" s="128"/>
      <c r="L2072" s="76" t="str">
        <f>IFERROR(VLOOKUP(F2072,tblAssignWeightsWithDifficultLv[#All],2,FALSE),"")</f>
        <v/>
      </c>
    </row>
    <row r="2073" spans="1:12" x14ac:dyDescent="0.35">
      <c r="A2073" s="122"/>
      <c r="B2073" s="123"/>
      <c r="C2073" s="124"/>
      <c r="D2073" s="125"/>
      <c r="E2073" s="123"/>
      <c r="F2073" s="125"/>
      <c r="G2073" s="126"/>
      <c r="H2073" s="73" t="str">
        <f>IF(G2073="","NA",IF(G2073=J2073,"Correct","Incorrect"))</f>
        <v>NA</v>
      </c>
      <c r="I2073" s="127"/>
      <c r="J2073" s="125"/>
      <c r="K2073" s="128"/>
      <c r="L2073" s="76" t="str">
        <f>IFERROR(VLOOKUP(F2073,tblAssignWeightsWithDifficultLv[#All],2,FALSE),"")</f>
        <v/>
      </c>
    </row>
    <row r="2074" spans="1:12" x14ac:dyDescent="0.35">
      <c r="A2074" s="122"/>
      <c r="B2074" s="123"/>
      <c r="C2074" s="124"/>
      <c r="D2074" s="125"/>
      <c r="E2074" s="123"/>
      <c r="F2074" s="125"/>
      <c r="G2074" s="126"/>
      <c r="H2074" s="73" t="str">
        <f>IF(G2074="","NA",IF(G2074=J2074,"Correct","Incorrect"))</f>
        <v>NA</v>
      </c>
      <c r="I2074" s="127"/>
      <c r="J2074" s="125"/>
      <c r="K2074" s="128"/>
      <c r="L2074" s="76" t="str">
        <f>IFERROR(VLOOKUP(F2074,tblAssignWeightsWithDifficultLv[#All],2,FALSE),"")</f>
        <v/>
      </c>
    </row>
    <row r="2075" spans="1:12" x14ac:dyDescent="0.35">
      <c r="A2075" s="122"/>
      <c r="B2075" s="123"/>
      <c r="C2075" s="124"/>
      <c r="D2075" s="125"/>
      <c r="E2075" s="123"/>
      <c r="F2075" s="125"/>
      <c r="G2075" s="126"/>
      <c r="H2075" s="73" t="str">
        <f>IF(G2075="","NA",IF(G2075=J2075,"Correct","Incorrect"))</f>
        <v>NA</v>
      </c>
      <c r="I2075" s="127"/>
      <c r="J2075" s="125"/>
      <c r="K2075" s="128"/>
      <c r="L2075" s="76" t="str">
        <f>IFERROR(VLOOKUP(F2075,tblAssignWeightsWithDifficultLv[#All],2,FALSE),"")</f>
        <v/>
      </c>
    </row>
    <row r="2076" spans="1:12" x14ac:dyDescent="0.35">
      <c r="A2076" s="122"/>
      <c r="B2076" s="123"/>
      <c r="C2076" s="124"/>
      <c r="D2076" s="125"/>
      <c r="E2076" s="123"/>
      <c r="F2076" s="125"/>
      <c r="G2076" s="126"/>
      <c r="H2076" s="73" t="str">
        <f>IF(G2076="","NA",IF(G2076=J2076,"Correct","Incorrect"))</f>
        <v>NA</v>
      </c>
      <c r="I2076" s="127"/>
      <c r="J2076" s="125"/>
      <c r="K2076" s="128"/>
      <c r="L2076" s="76" t="str">
        <f>IFERROR(VLOOKUP(F2076,tblAssignWeightsWithDifficultLv[#All],2,FALSE),"")</f>
        <v/>
      </c>
    </row>
    <row r="2077" spans="1:12" x14ac:dyDescent="0.35">
      <c r="A2077" s="122"/>
      <c r="B2077" s="123"/>
      <c r="C2077" s="124"/>
      <c r="D2077" s="125"/>
      <c r="E2077" s="123"/>
      <c r="F2077" s="125"/>
      <c r="G2077" s="126"/>
      <c r="H2077" s="73" t="str">
        <f>IF(G2077="","NA",IF(G2077=J2077,"Correct","Incorrect"))</f>
        <v>NA</v>
      </c>
      <c r="I2077" s="127"/>
      <c r="J2077" s="125"/>
      <c r="K2077" s="128"/>
      <c r="L2077" s="76" t="str">
        <f>IFERROR(VLOOKUP(F2077,tblAssignWeightsWithDifficultLv[#All],2,FALSE),"")</f>
        <v/>
      </c>
    </row>
    <row r="2078" spans="1:12" x14ac:dyDescent="0.35">
      <c r="A2078" s="122"/>
      <c r="B2078" s="123"/>
      <c r="C2078" s="124"/>
      <c r="D2078" s="125"/>
      <c r="E2078" s="123"/>
      <c r="F2078" s="125"/>
      <c r="G2078" s="126"/>
      <c r="H2078" s="73" t="str">
        <f>IF(G2078="","NA",IF(G2078=J2078,"Correct","Incorrect"))</f>
        <v>NA</v>
      </c>
      <c r="I2078" s="127"/>
      <c r="J2078" s="125"/>
      <c r="K2078" s="128"/>
      <c r="L2078" s="76" t="str">
        <f>IFERROR(VLOOKUP(F2078,tblAssignWeightsWithDifficultLv[#All],2,FALSE),"")</f>
        <v/>
      </c>
    </row>
    <row r="2079" spans="1:12" x14ac:dyDescent="0.35">
      <c r="A2079" s="122"/>
      <c r="B2079" s="123"/>
      <c r="C2079" s="124"/>
      <c r="D2079" s="125"/>
      <c r="E2079" s="123"/>
      <c r="F2079" s="125"/>
      <c r="G2079" s="126"/>
      <c r="H2079" s="73" t="str">
        <f>IF(G2079="","NA",IF(G2079=J2079,"Correct","Incorrect"))</f>
        <v>NA</v>
      </c>
      <c r="I2079" s="127"/>
      <c r="J2079" s="125"/>
      <c r="K2079" s="128"/>
      <c r="L2079" s="76" t="str">
        <f>IFERROR(VLOOKUP(F2079,tblAssignWeightsWithDifficultLv[#All],2,FALSE),"")</f>
        <v/>
      </c>
    </row>
    <row r="2080" spans="1:12" x14ac:dyDescent="0.35">
      <c r="A2080" s="122"/>
      <c r="B2080" s="123"/>
      <c r="C2080" s="124"/>
      <c r="D2080" s="125"/>
      <c r="E2080" s="123"/>
      <c r="F2080" s="125"/>
      <c r="G2080" s="126"/>
      <c r="H2080" s="73" t="str">
        <f>IF(G2080="","NA",IF(G2080=J2080,"Correct","Incorrect"))</f>
        <v>NA</v>
      </c>
      <c r="I2080" s="127"/>
      <c r="J2080" s="125"/>
      <c r="K2080" s="128"/>
      <c r="L2080" s="76" t="str">
        <f>IFERROR(VLOOKUP(F2080,tblAssignWeightsWithDifficultLv[#All],2,FALSE),"")</f>
        <v/>
      </c>
    </row>
    <row r="2081" spans="1:12" x14ac:dyDescent="0.35">
      <c r="A2081" s="122"/>
      <c r="B2081" s="123"/>
      <c r="C2081" s="124"/>
      <c r="D2081" s="125"/>
      <c r="E2081" s="123"/>
      <c r="F2081" s="125"/>
      <c r="G2081" s="126"/>
      <c r="H2081" s="73" t="str">
        <f>IF(G2081="","NA",IF(G2081=J2081,"Correct","Incorrect"))</f>
        <v>NA</v>
      </c>
      <c r="I2081" s="127"/>
      <c r="J2081" s="125"/>
      <c r="K2081" s="128"/>
      <c r="L2081" s="76" t="str">
        <f>IFERROR(VLOOKUP(F2081,tblAssignWeightsWithDifficultLv[#All],2,FALSE),"")</f>
        <v/>
      </c>
    </row>
    <row r="2082" spans="1:12" x14ac:dyDescent="0.35">
      <c r="A2082" s="122"/>
      <c r="B2082" s="123"/>
      <c r="C2082" s="124"/>
      <c r="D2082" s="125"/>
      <c r="E2082" s="123"/>
      <c r="F2082" s="125"/>
      <c r="G2082" s="126"/>
      <c r="H2082" s="73" t="str">
        <f>IF(G2082="","NA",IF(G2082=J2082,"Correct","Incorrect"))</f>
        <v>NA</v>
      </c>
      <c r="I2082" s="127"/>
      <c r="J2082" s="125"/>
      <c r="K2082" s="128"/>
      <c r="L2082" s="76" t="str">
        <f>IFERROR(VLOOKUP(F2082,tblAssignWeightsWithDifficultLv[#All],2,FALSE),"")</f>
        <v/>
      </c>
    </row>
    <row r="2083" spans="1:12" x14ac:dyDescent="0.35">
      <c r="A2083" s="122"/>
      <c r="B2083" s="123"/>
      <c r="C2083" s="124"/>
      <c r="D2083" s="125"/>
      <c r="E2083" s="123"/>
      <c r="F2083" s="125"/>
      <c r="G2083" s="126"/>
      <c r="H2083" s="73" t="str">
        <f>IF(G2083="","NA",IF(G2083=J2083,"Correct","Incorrect"))</f>
        <v>NA</v>
      </c>
      <c r="I2083" s="127"/>
      <c r="J2083" s="125"/>
      <c r="K2083" s="128"/>
      <c r="L2083" s="76" t="str">
        <f>IFERROR(VLOOKUP(F2083,tblAssignWeightsWithDifficultLv[#All],2,FALSE),"")</f>
        <v/>
      </c>
    </row>
    <row r="2084" spans="1:12" x14ac:dyDescent="0.35">
      <c r="A2084" s="122"/>
      <c r="B2084" s="123"/>
      <c r="C2084" s="124"/>
      <c r="D2084" s="125"/>
      <c r="E2084" s="123"/>
      <c r="F2084" s="125"/>
      <c r="G2084" s="126"/>
      <c r="H2084" s="73" t="str">
        <f>IF(G2084="","NA",IF(G2084=J2084,"Correct","Incorrect"))</f>
        <v>NA</v>
      </c>
      <c r="I2084" s="127"/>
      <c r="J2084" s="125"/>
      <c r="K2084" s="128"/>
      <c r="L2084" s="76" t="str">
        <f>IFERROR(VLOOKUP(F2084,tblAssignWeightsWithDifficultLv[#All],2,FALSE),"")</f>
        <v/>
      </c>
    </row>
    <row r="2085" spans="1:12" x14ac:dyDescent="0.35">
      <c r="A2085" s="122"/>
      <c r="B2085" s="123"/>
      <c r="C2085" s="124"/>
      <c r="D2085" s="125"/>
      <c r="E2085" s="123"/>
      <c r="F2085" s="125"/>
      <c r="G2085" s="126"/>
      <c r="H2085" s="73" t="str">
        <f>IF(G2085="","NA",IF(G2085=J2085,"Correct","Incorrect"))</f>
        <v>NA</v>
      </c>
      <c r="I2085" s="127"/>
      <c r="J2085" s="125"/>
      <c r="K2085" s="128"/>
      <c r="L2085" s="76" t="str">
        <f>IFERROR(VLOOKUP(F2085,tblAssignWeightsWithDifficultLv[#All],2,FALSE),"")</f>
        <v/>
      </c>
    </row>
    <row r="2086" spans="1:12" x14ac:dyDescent="0.35">
      <c r="A2086" s="122"/>
      <c r="B2086" s="123"/>
      <c r="C2086" s="124"/>
      <c r="D2086" s="125"/>
      <c r="E2086" s="123"/>
      <c r="F2086" s="125"/>
      <c r="G2086" s="126"/>
      <c r="H2086" s="73" t="str">
        <f>IF(G2086="","NA",IF(G2086=J2086,"Correct","Incorrect"))</f>
        <v>NA</v>
      </c>
      <c r="I2086" s="127"/>
      <c r="J2086" s="125"/>
      <c r="K2086" s="128"/>
      <c r="L2086" s="76" t="str">
        <f>IFERROR(VLOOKUP(F2086,tblAssignWeightsWithDifficultLv[#All],2,FALSE),"")</f>
        <v/>
      </c>
    </row>
    <row r="2087" spans="1:12" x14ac:dyDescent="0.35">
      <c r="A2087" s="122"/>
      <c r="B2087" s="123"/>
      <c r="C2087" s="124"/>
      <c r="D2087" s="125"/>
      <c r="E2087" s="123"/>
      <c r="F2087" s="125"/>
      <c r="G2087" s="126"/>
      <c r="H2087" s="73" t="str">
        <f>IF(G2087="","NA",IF(G2087=J2087,"Correct","Incorrect"))</f>
        <v>NA</v>
      </c>
      <c r="I2087" s="127"/>
      <c r="J2087" s="125"/>
      <c r="K2087" s="128"/>
      <c r="L2087" s="76" t="str">
        <f>IFERROR(VLOOKUP(F2087,tblAssignWeightsWithDifficultLv[#All],2,FALSE),"")</f>
        <v/>
      </c>
    </row>
    <row r="2088" spans="1:12" x14ac:dyDescent="0.35">
      <c r="A2088" s="122"/>
      <c r="B2088" s="123"/>
      <c r="C2088" s="124"/>
      <c r="D2088" s="125"/>
      <c r="E2088" s="123"/>
      <c r="F2088" s="125"/>
      <c r="G2088" s="126"/>
      <c r="H2088" s="73" t="str">
        <f>IF(G2088="","NA",IF(G2088=J2088,"Correct","Incorrect"))</f>
        <v>NA</v>
      </c>
      <c r="I2088" s="127"/>
      <c r="J2088" s="125"/>
      <c r="K2088" s="128"/>
      <c r="L2088" s="76" t="str">
        <f>IFERROR(VLOOKUP(F2088,tblAssignWeightsWithDifficultLv[#All],2,FALSE),"")</f>
        <v/>
      </c>
    </row>
    <row r="2089" spans="1:12" x14ac:dyDescent="0.35">
      <c r="A2089" s="122"/>
      <c r="B2089" s="123"/>
      <c r="C2089" s="124"/>
      <c r="D2089" s="125"/>
      <c r="E2089" s="123"/>
      <c r="F2089" s="125"/>
      <c r="G2089" s="126"/>
      <c r="H2089" s="73" t="str">
        <f>IF(G2089="","NA",IF(G2089=J2089,"Correct","Incorrect"))</f>
        <v>NA</v>
      </c>
      <c r="I2089" s="127"/>
      <c r="J2089" s="125"/>
      <c r="K2089" s="128"/>
      <c r="L2089" s="76" t="str">
        <f>IFERROR(VLOOKUP(F2089,tblAssignWeightsWithDifficultLv[#All],2,FALSE),"")</f>
        <v/>
      </c>
    </row>
    <row r="2090" spans="1:12" x14ac:dyDescent="0.35">
      <c r="A2090" s="122"/>
      <c r="B2090" s="123"/>
      <c r="C2090" s="124"/>
      <c r="D2090" s="125"/>
      <c r="E2090" s="123"/>
      <c r="F2090" s="125"/>
      <c r="G2090" s="126"/>
      <c r="H2090" s="73" t="str">
        <f>IF(G2090="","NA",IF(G2090=J2090,"Correct","Incorrect"))</f>
        <v>NA</v>
      </c>
      <c r="I2090" s="127"/>
      <c r="J2090" s="125"/>
      <c r="K2090" s="128"/>
      <c r="L2090" s="76" t="str">
        <f>IFERROR(VLOOKUP(F2090,tblAssignWeightsWithDifficultLv[#All],2,FALSE),"")</f>
        <v/>
      </c>
    </row>
    <row r="2091" spans="1:12" x14ac:dyDescent="0.35">
      <c r="A2091" s="122"/>
      <c r="B2091" s="123"/>
      <c r="C2091" s="124"/>
      <c r="D2091" s="125"/>
      <c r="E2091" s="123"/>
      <c r="F2091" s="125"/>
      <c r="G2091" s="126"/>
      <c r="H2091" s="73" t="str">
        <f>IF(G2091="","NA",IF(G2091=J2091,"Correct","Incorrect"))</f>
        <v>NA</v>
      </c>
      <c r="I2091" s="127"/>
      <c r="J2091" s="125"/>
      <c r="K2091" s="128"/>
      <c r="L2091" s="76" t="str">
        <f>IFERROR(VLOOKUP(F2091,tblAssignWeightsWithDifficultLv[#All],2,FALSE),"")</f>
        <v/>
      </c>
    </row>
    <row r="2092" spans="1:12" x14ac:dyDescent="0.35">
      <c r="A2092" s="122"/>
      <c r="B2092" s="123"/>
      <c r="C2092" s="124"/>
      <c r="D2092" s="125"/>
      <c r="E2092" s="123"/>
      <c r="F2092" s="125"/>
      <c r="G2092" s="126"/>
      <c r="H2092" s="73" t="str">
        <f>IF(G2092="","NA",IF(G2092=J2092,"Correct","Incorrect"))</f>
        <v>NA</v>
      </c>
      <c r="I2092" s="127"/>
      <c r="J2092" s="125"/>
      <c r="K2092" s="128"/>
      <c r="L2092" s="76" t="str">
        <f>IFERROR(VLOOKUP(F2092,tblAssignWeightsWithDifficultLv[#All],2,FALSE),"")</f>
        <v/>
      </c>
    </row>
    <row r="2093" spans="1:12" x14ac:dyDescent="0.35">
      <c r="A2093" s="122"/>
      <c r="B2093" s="123"/>
      <c r="C2093" s="124"/>
      <c r="D2093" s="125"/>
      <c r="E2093" s="123"/>
      <c r="F2093" s="125"/>
      <c r="G2093" s="126"/>
      <c r="H2093" s="73" t="str">
        <f>IF(G2093="","NA",IF(G2093=J2093,"Correct","Incorrect"))</f>
        <v>NA</v>
      </c>
      <c r="I2093" s="127"/>
      <c r="J2093" s="125"/>
      <c r="K2093" s="128"/>
      <c r="L2093" s="76" t="str">
        <f>IFERROR(VLOOKUP(F2093,tblAssignWeightsWithDifficultLv[#All],2,FALSE),"")</f>
        <v/>
      </c>
    </row>
    <row r="2094" spans="1:12" x14ac:dyDescent="0.35">
      <c r="A2094" s="122"/>
      <c r="B2094" s="123"/>
      <c r="C2094" s="124"/>
      <c r="D2094" s="125"/>
      <c r="E2094" s="123"/>
      <c r="F2094" s="125"/>
      <c r="G2094" s="126"/>
      <c r="H2094" s="73" t="str">
        <f>IF(G2094="","NA",IF(G2094=J2094,"Correct","Incorrect"))</f>
        <v>NA</v>
      </c>
      <c r="I2094" s="127"/>
      <c r="J2094" s="125"/>
      <c r="K2094" s="128"/>
      <c r="L2094" s="76" t="str">
        <f>IFERROR(VLOOKUP(F2094,tblAssignWeightsWithDifficultLv[#All],2,FALSE),"")</f>
        <v/>
      </c>
    </row>
    <row r="2095" spans="1:12" x14ac:dyDescent="0.35">
      <c r="A2095" s="122"/>
      <c r="B2095" s="123"/>
      <c r="C2095" s="124"/>
      <c r="D2095" s="125"/>
      <c r="E2095" s="123"/>
      <c r="F2095" s="125"/>
      <c r="G2095" s="126"/>
      <c r="H2095" s="73" t="str">
        <f>IF(G2095="","NA",IF(G2095=J2095,"Correct","Incorrect"))</f>
        <v>NA</v>
      </c>
      <c r="I2095" s="127"/>
      <c r="J2095" s="125"/>
      <c r="K2095" s="128"/>
      <c r="L2095" s="76" t="str">
        <f>IFERROR(VLOOKUP(F2095,tblAssignWeightsWithDifficultLv[#All],2,FALSE),"")</f>
        <v/>
      </c>
    </row>
    <row r="2096" spans="1:12" x14ac:dyDescent="0.35">
      <c r="A2096" s="122"/>
      <c r="B2096" s="123"/>
      <c r="C2096" s="124"/>
      <c r="D2096" s="125"/>
      <c r="E2096" s="123"/>
      <c r="F2096" s="125"/>
      <c r="G2096" s="126"/>
      <c r="H2096" s="73" t="str">
        <f>IF(G2096="","NA",IF(G2096=J2096,"Correct","Incorrect"))</f>
        <v>NA</v>
      </c>
      <c r="I2096" s="127"/>
      <c r="J2096" s="125"/>
      <c r="K2096" s="128"/>
      <c r="L2096" s="76" t="str">
        <f>IFERROR(VLOOKUP(F2096,tblAssignWeightsWithDifficultLv[#All],2,FALSE),"")</f>
        <v/>
      </c>
    </row>
    <row r="2097" spans="1:12" x14ac:dyDescent="0.35">
      <c r="A2097" s="122"/>
      <c r="B2097" s="123"/>
      <c r="C2097" s="124"/>
      <c r="D2097" s="125"/>
      <c r="E2097" s="123"/>
      <c r="F2097" s="125"/>
      <c r="G2097" s="126"/>
      <c r="H2097" s="73" t="str">
        <f>IF(G2097="","NA",IF(G2097=J2097,"Correct","Incorrect"))</f>
        <v>NA</v>
      </c>
      <c r="I2097" s="127"/>
      <c r="J2097" s="125"/>
      <c r="K2097" s="128"/>
      <c r="L2097" s="76" t="str">
        <f>IFERROR(VLOOKUP(F2097,tblAssignWeightsWithDifficultLv[#All],2,FALSE),"")</f>
        <v/>
      </c>
    </row>
    <row r="2098" spans="1:12" x14ac:dyDescent="0.35">
      <c r="A2098" s="122"/>
      <c r="B2098" s="123"/>
      <c r="C2098" s="124"/>
      <c r="D2098" s="125"/>
      <c r="E2098" s="123"/>
      <c r="F2098" s="125"/>
      <c r="G2098" s="126"/>
      <c r="H2098" s="73" t="str">
        <f>IF(G2098="","NA",IF(G2098=J2098,"Correct","Incorrect"))</f>
        <v>NA</v>
      </c>
      <c r="I2098" s="127"/>
      <c r="J2098" s="125"/>
      <c r="K2098" s="128"/>
      <c r="L2098" s="76" t="str">
        <f>IFERROR(VLOOKUP(F2098,tblAssignWeightsWithDifficultLv[#All],2,FALSE),"")</f>
        <v/>
      </c>
    </row>
    <row r="2099" spans="1:12" x14ac:dyDescent="0.35">
      <c r="A2099" s="122"/>
      <c r="B2099" s="123"/>
      <c r="C2099" s="124"/>
      <c r="D2099" s="125"/>
      <c r="E2099" s="123"/>
      <c r="F2099" s="125"/>
      <c r="G2099" s="126"/>
      <c r="H2099" s="73" t="str">
        <f>IF(G2099="","NA",IF(G2099=J2099,"Correct","Incorrect"))</f>
        <v>NA</v>
      </c>
      <c r="I2099" s="127"/>
      <c r="J2099" s="125"/>
      <c r="K2099" s="128"/>
      <c r="L2099" s="76" t="str">
        <f>IFERROR(VLOOKUP(F2099,tblAssignWeightsWithDifficultLv[#All],2,FALSE),"")</f>
        <v/>
      </c>
    </row>
    <row r="2100" spans="1:12" x14ac:dyDescent="0.35">
      <c r="A2100" s="122"/>
      <c r="B2100" s="123"/>
      <c r="C2100" s="124"/>
      <c r="D2100" s="125"/>
      <c r="E2100" s="123"/>
      <c r="F2100" s="125"/>
      <c r="G2100" s="126"/>
      <c r="H2100" s="73" t="str">
        <f>IF(G2100="","NA",IF(G2100=J2100,"Correct","Incorrect"))</f>
        <v>NA</v>
      </c>
      <c r="I2100" s="127"/>
      <c r="J2100" s="125"/>
      <c r="K2100" s="128"/>
      <c r="L2100" s="76" t="str">
        <f>IFERROR(VLOOKUP(F2100,tblAssignWeightsWithDifficultLv[#All],2,FALSE),"")</f>
        <v/>
      </c>
    </row>
    <row r="2101" spans="1:12" x14ac:dyDescent="0.35">
      <c r="A2101" s="122"/>
      <c r="B2101" s="123"/>
      <c r="C2101" s="124"/>
      <c r="D2101" s="125"/>
      <c r="E2101" s="123"/>
      <c r="F2101" s="125"/>
      <c r="G2101" s="126"/>
      <c r="H2101" s="73" t="str">
        <f>IF(G2101="","NA",IF(G2101=J2101,"Correct","Incorrect"))</f>
        <v>NA</v>
      </c>
      <c r="I2101" s="127"/>
      <c r="J2101" s="125"/>
      <c r="K2101" s="128"/>
      <c r="L2101" s="76" t="str">
        <f>IFERROR(VLOOKUP(F2101,tblAssignWeightsWithDifficultLv[#All],2,FALSE),"")</f>
        <v/>
      </c>
    </row>
    <row r="2102" spans="1:12" x14ac:dyDescent="0.35">
      <c r="A2102" s="122"/>
      <c r="B2102" s="123"/>
      <c r="C2102" s="124"/>
      <c r="D2102" s="125"/>
      <c r="E2102" s="123"/>
      <c r="F2102" s="125"/>
      <c r="G2102" s="126"/>
      <c r="H2102" s="73" t="str">
        <f>IF(G2102="","NA",IF(G2102=J2102,"Correct","Incorrect"))</f>
        <v>NA</v>
      </c>
      <c r="I2102" s="127"/>
      <c r="J2102" s="125"/>
      <c r="K2102" s="128"/>
      <c r="L2102" s="76" t="str">
        <f>IFERROR(VLOOKUP(F2102,tblAssignWeightsWithDifficultLv[#All],2,FALSE),"")</f>
        <v/>
      </c>
    </row>
    <row r="2103" spans="1:12" x14ac:dyDescent="0.35">
      <c r="A2103" s="122"/>
      <c r="B2103" s="123"/>
      <c r="C2103" s="124"/>
      <c r="D2103" s="125"/>
      <c r="E2103" s="123"/>
      <c r="F2103" s="125"/>
      <c r="G2103" s="126"/>
      <c r="H2103" s="73" t="str">
        <f>IF(G2103="","NA",IF(G2103=J2103,"Correct","Incorrect"))</f>
        <v>NA</v>
      </c>
      <c r="I2103" s="127"/>
      <c r="J2103" s="125"/>
      <c r="K2103" s="128"/>
      <c r="L2103" s="76" t="str">
        <f>IFERROR(VLOOKUP(F2103,tblAssignWeightsWithDifficultLv[#All],2,FALSE),"")</f>
        <v/>
      </c>
    </row>
    <row r="2104" spans="1:12" x14ac:dyDescent="0.35">
      <c r="A2104" s="122"/>
      <c r="B2104" s="123"/>
      <c r="C2104" s="124"/>
      <c r="D2104" s="125"/>
      <c r="E2104" s="123"/>
      <c r="F2104" s="125"/>
      <c r="G2104" s="126"/>
      <c r="H2104" s="73" t="str">
        <f>IF(G2104="","NA",IF(G2104=J2104,"Correct","Incorrect"))</f>
        <v>NA</v>
      </c>
      <c r="I2104" s="127"/>
      <c r="J2104" s="125"/>
      <c r="K2104" s="128"/>
      <c r="L2104" s="76" t="str">
        <f>IFERROR(VLOOKUP(F2104,tblAssignWeightsWithDifficultLv[#All],2,FALSE),"")</f>
        <v/>
      </c>
    </row>
    <row r="2105" spans="1:12" x14ac:dyDescent="0.35">
      <c r="A2105" s="122"/>
      <c r="B2105" s="123"/>
      <c r="C2105" s="124"/>
      <c r="D2105" s="125"/>
      <c r="E2105" s="123"/>
      <c r="F2105" s="125"/>
      <c r="G2105" s="126"/>
      <c r="H2105" s="73" t="str">
        <f>IF(G2105="","NA",IF(G2105=J2105,"Correct","Incorrect"))</f>
        <v>NA</v>
      </c>
      <c r="I2105" s="127"/>
      <c r="J2105" s="125"/>
      <c r="K2105" s="128"/>
      <c r="L2105" s="76" t="str">
        <f>IFERROR(VLOOKUP(F2105,tblAssignWeightsWithDifficultLv[#All],2,FALSE),"")</f>
        <v/>
      </c>
    </row>
    <row r="2106" spans="1:12" x14ac:dyDescent="0.35">
      <c r="A2106" s="122"/>
      <c r="B2106" s="123"/>
      <c r="C2106" s="124"/>
      <c r="D2106" s="125"/>
      <c r="E2106" s="123"/>
      <c r="F2106" s="125"/>
      <c r="G2106" s="126"/>
      <c r="H2106" s="73" t="str">
        <f>IF(G2106="","NA",IF(G2106=J2106,"Correct","Incorrect"))</f>
        <v>NA</v>
      </c>
      <c r="I2106" s="127"/>
      <c r="J2106" s="125"/>
      <c r="K2106" s="128"/>
      <c r="L2106" s="76" t="str">
        <f>IFERROR(VLOOKUP(F2106,tblAssignWeightsWithDifficultLv[#All],2,FALSE),"")</f>
        <v/>
      </c>
    </row>
    <row r="2107" spans="1:12" x14ac:dyDescent="0.35">
      <c r="A2107" s="122"/>
      <c r="B2107" s="123"/>
      <c r="C2107" s="124"/>
      <c r="D2107" s="125"/>
      <c r="E2107" s="123"/>
      <c r="F2107" s="125"/>
      <c r="G2107" s="126"/>
      <c r="H2107" s="73" t="str">
        <f>IF(G2107="","NA",IF(G2107=J2107,"Correct","Incorrect"))</f>
        <v>NA</v>
      </c>
      <c r="I2107" s="127"/>
      <c r="J2107" s="125"/>
      <c r="K2107" s="128"/>
      <c r="L2107" s="76" t="str">
        <f>IFERROR(VLOOKUP(F2107,tblAssignWeightsWithDifficultLv[#All],2,FALSE),"")</f>
        <v/>
      </c>
    </row>
    <row r="2108" spans="1:12" x14ac:dyDescent="0.35">
      <c r="A2108" s="122"/>
      <c r="B2108" s="123"/>
      <c r="C2108" s="124"/>
      <c r="D2108" s="125"/>
      <c r="E2108" s="123"/>
      <c r="F2108" s="125"/>
      <c r="G2108" s="126"/>
      <c r="H2108" s="73" t="str">
        <f>IF(G2108="","NA",IF(G2108=J2108,"Correct","Incorrect"))</f>
        <v>NA</v>
      </c>
      <c r="I2108" s="127"/>
      <c r="J2108" s="125"/>
      <c r="K2108" s="128"/>
      <c r="L2108" s="76" t="str">
        <f>IFERROR(VLOOKUP(F2108,tblAssignWeightsWithDifficultLv[#All],2,FALSE),"")</f>
        <v/>
      </c>
    </row>
    <row r="2109" spans="1:12" x14ac:dyDescent="0.35">
      <c r="A2109" s="122"/>
      <c r="B2109" s="123"/>
      <c r="C2109" s="124"/>
      <c r="D2109" s="125"/>
      <c r="E2109" s="123"/>
      <c r="F2109" s="125"/>
      <c r="G2109" s="126"/>
      <c r="H2109" s="73" t="str">
        <f>IF(G2109="","NA",IF(G2109=J2109,"Correct","Incorrect"))</f>
        <v>NA</v>
      </c>
      <c r="I2109" s="127"/>
      <c r="J2109" s="125"/>
      <c r="K2109" s="128"/>
      <c r="L2109" s="76" t="str">
        <f>IFERROR(VLOOKUP(F2109,tblAssignWeightsWithDifficultLv[#All],2,FALSE),"")</f>
        <v/>
      </c>
    </row>
    <row r="2110" spans="1:12" x14ac:dyDescent="0.35">
      <c r="A2110" s="122"/>
      <c r="B2110" s="123"/>
      <c r="C2110" s="124"/>
      <c r="D2110" s="125"/>
      <c r="E2110" s="123"/>
      <c r="F2110" s="125"/>
      <c r="G2110" s="126"/>
      <c r="H2110" s="73" t="str">
        <f>IF(G2110="","NA",IF(G2110=J2110,"Correct","Incorrect"))</f>
        <v>NA</v>
      </c>
      <c r="I2110" s="127"/>
      <c r="J2110" s="125"/>
      <c r="K2110" s="128"/>
      <c r="L2110" s="76" t="str">
        <f>IFERROR(VLOOKUP(F2110,tblAssignWeightsWithDifficultLv[#All],2,FALSE),"")</f>
        <v/>
      </c>
    </row>
    <row r="2111" spans="1:12" x14ac:dyDescent="0.35">
      <c r="A2111" s="122"/>
      <c r="B2111" s="123"/>
      <c r="C2111" s="124"/>
      <c r="D2111" s="125"/>
      <c r="E2111" s="123"/>
      <c r="F2111" s="125"/>
      <c r="G2111" s="126"/>
      <c r="H2111" s="73" t="str">
        <f>IF(G2111="","NA",IF(G2111=J2111,"Correct","Incorrect"))</f>
        <v>NA</v>
      </c>
      <c r="I2111" s="127"/>
      <c r="J2111" s="125"/>
      <c r="K2111" s="128"/>
      <c r="L2111" s="76" t="str">
        <f>IFERROR(VLOOKUP(F2111,tblAssignWeightsWithDifficultLv[#All],2,FALSE),"")</f>
        <v/>
      </c>
    </row>
    <row r="2112" spans="1:12" x14ac:dyDescent="0.35">
      <c r="A2112" s="122"/>
      <c r="B2112" s="123"/>
      <c r="C2112" s="124"/>
      <c r="D2112" s="125"/>
      <c r="E2112" s="123"/>
      <c r="F2112" s="125"/>
      <c r="G2112" s="126"/>
      <c r="H2112" s="73" t="str">
        <f>IF(G2112="","NA",IF(G2112=J2112,"Correct","Incorrect"))</f>
        <v>NA</v>
      </c>
      <c r="I2112" s="127"/>
      <c r="J2112" s="125"/>
      <c r="K2112" s="128"/>
      <c r="L2112" s="76" t="str">
        <f>IFERROR(VLOOKUP(F2112,tblAssignWeightsWithDifficultLv[#All],2,FALSE),"")</f>
        <v/>
      </c>
    </row>
    <row r="2113" spans="1:12" x14ac:dyDescent="0.35">
      <c r="A2113" s="122"/>
      <c r="B2113" s="123"/>
      <c r="C2113" s="124"/>
      <c r="D2113" s="125"/>
      <c r="E2113" s="123"/>
      <c r="F2113" s="125"/>
      <c r="G2113" s="126"/>
      <c r="H2113" s="73" t="str">
        <f>IF(G2113="","NA",IF(G2113=J2113,"Correct","Incorrect"))</f>
        <v>NA</v>
      </c>
      <c r="I2113" s="127"/>
      <c r="J2113" s="125"/>
      <c r="K2113" s="128"/>
      <c r="L2113" s="76" t="str">
        <f>IFERROR(VLOOKUP(F2113,tblAssignWeightsWithDifficultLv[#All],2,FALSE),"")</f>
        <v/>
      </c>
    </row>
    <row r="2114" spans="1:12" x14ac:dyDescent="0.35">
      <c r="A2114" s="122"/>
      <c r="B2114" s="123"/>
      <c r="C2114" s="124"/>
      <c r="D2114" s="125"/>
      <c r="E2114" s="123"/>
      <c r="F2114" s="125"/>
      <c r="G2114" s="126"/>
      <c r="H2114" s="73" t="str">
        <f>IF(G2114="","NA",IF(G2114=J2114,"Correct","Incorrect"))</f>
        <v>NA</v>
      </c>
      <c r="I2114" s="127"/>
      <c r="J2114" s="125"/>
      <c r="K2114" s="128"/>
      <c r="L2114" s="76" t="str">
        <f>IFERROR(VLOOKUP(F2114,tblAssignWeightsWithDifficultLv[#All],2,FALSE),"")</f>
        <v/>
      </c>
    </row>
    <row r="2115" spans="1:12" x14ac:dyDescent="0.35">
      <c r="A2115" s="122"/>
      <c r="B2115" s="123"/>
      <c r="C2115" s="124"/>
      <c r="D2115" s="125"/>
      <c r="E2115" s="123"/>
      <c r="F2115" s="125"/>
      <c r="G2115" s="126"/>
      <c r="H2115" s="73" t="str">
        <f>IF(G2115="","NA",IF(G2115=J2115,"Correct","Incorrect"))</f>
        <v>NA</v>
      </c>
      <c r="I2115" s="127"/>
      <c r="J2115" s="125"/>
      <c r="K2115" s="128"/>
      <c r="L2115" s="76" t="str">
        <f>IFERROR(VLOOKUP(F2115,tblAssignWeightsWithDifficultLv[#All],2,FALSE),"")</f>
        <v/>
      </c>
    </row>
    <row r="2116" spans="1:12" x14ac:dyDescent="0.35">
      <c r="A2116" s="122"/>
      <c r="B2116" s="123"/>
      <c r="C2116" s="124"/>
      <c r="D2116" s="125"/>
      <c r="E2116" s="123"/>
      <c r="F2116" s="125"/>
      <c r="G2116" s="126"/>
      <c r="H2116" s="73" t="str">
        <f>IF(G2116="","NA",IF(G2116=J2116,"Correct","Incorrect"))</f>
        <v>NA</v>
      </c>
      <c r="I2116" s="127"/>
      <c r="J2116" s="125"/>
      <c r="K2116" s="128"/>
      <c r="L2116" s="76" t="str">
        <f>IFERROR(VLOOKUP(F2116,tblAssignWeightsWithDifficultLv[#All],2,FALSE),"")</f>
        <v/>
      </c>
    </row>
    <row r="2117" spans="1:12" x14ac:dyDescent="0.35">
      <c r="A2117" s="122"/>
      <c r="B2117" s="123"/>
      <c r="C2117" s="124"/>
      <c r="D2117" s="125"/>
      <c r="E2117" s="123"/>
      <c r="F2117" s="125"/>
      <c r="G2117" s="126"/>
      <c r="H2117" s="73" t="str">
        <f>IF(G2117="","NA",IF(G2117=J2117,"Correct","Incorrect"))</f>
        <v>NA</v>
      </c>
      <c r="I2117" s="127"/>
      <c r="J2117" s="125"/>
      <c r="K2117" s="128"/>
      <c r="L2117" s="76" t="str">
        <f>IFERROR(VLOOKUP(F2117,tblAssignWeightsWithDifficultLv[#All],2,FALSE),"")</f>
        <v/>
      </c>
    </row>
    <row r="2118" spans="1:12" x14ac:dyDescent="0.35">
      <c r="A2118" s="122"/>
      <c r="B2118" s="123"/>
      <c r="C2118" s="124"/>
      <c r="D2118" s="125"/>
      <c r="E2118" s="123"/>
      <c r="F2118" s="125"/>
      <c r="G2118" s="126"/>
      <c r="H2118" s="73" t="str">
        <f>IF(G2118="","NA",IF(G2118=J2118,"Correct","Incorrect"))</f>
        <v>NA</v>
      </c>
      <c r="I2118" s="127"/>
      <c r="J2118" s="125"/>
      <c r="K2118" s="128"/>
      <c r="L2118" s="76" t="str">
        <f>IFERROR(VLOOKUP(F2118,tblAssignWeightsWithDifficultLv[#All],2,FALSE),"")</f>
        <v/>
      </c>
    </row>
    <row r="2119" spans="1:12" x14ac:dyDescent="0.35">
      <c r="A2119" s="122"/>
      <c r="B2119" s="123"/>
      <c r="C2119" s="124"/>
      <c r="D2119" s="125"/>
      <c r="E2119" s="123"/>
      <c r="F2119" s="125"/>
      <c r="G2119" s="126"/>
      <c r="H2119" s="73" t="str">
        <f>IF(G2119="","NA",IF(G2119=J2119,"Correct","Incorrect"))</f>
        <v>NA</v>
      </c>
      <c r="I2119" s="127"/>
      <c r="J2119" s="125"/>
      <c r="K2119" s="128"/>
      <c r="L2119" s="76" t="str">
        <f>IFERROR(VLOOKUP(F2119,tblAssignWeightsWithDifficultLv[#All],2,FALSE),"")</f>
        <v/>
      </c>
    </row>
    <row r="2120" spans="1:12" x14ac:dyDescent="0.35">
      <c r="A2120" s="122"/>
      <c r="B2120" s="123"/>
      <c r="C2120" s="124"/>
      <c r="D2120" s="125"/>
      <c r="E2120" s="123"/>
      <c r="F2120" s="125"/>
      <c r="G2120" s="126"/>
      <c r="H2120" s="73" t="str">
        <f>IF(G2120="","NA",IF(G2120=J2120,"Correct","Incorrect"))</f>
        <v>NA</v>
      </c>
      <c r="I2120" s="127"/>
      <c r="J2120" s="125"/>
      <c r="K2120" s="128"/>
      <c r="L2120" s="76" t="str">
        <f>IFERROR(VLOOKUP(F2120,tblAssignWeightsWithDifficultLv[#All],2,FALSE),"")</f>
        <v/>
      </c>
    </row>
    <row r="2121" spans="1:12" x14ac:dyDescent="0.35">
      <c r="A2121" s="122"/>
      <c r="B2121" s="123"/>
      <c r="C2121" s="124"/>
      <c r="D2121" s="125"/>
      <c r="E2121" s="123"/>
      <c r="F2121" s="125"/>
      <c r="G2121" s="126"/>
      <c r="H2121" s="73" t="str">
        <f>IF(G2121="","NA",IF(G2121=J2121,"Correct","Incorrect"))</f>
        <v>NA</v>
      </c>
      <c r="I2121" s="127"/>
      <c r="J2121" s="125"/>
      <c r="K2121" s="128"/>
      <c r="L2121" s="76" t="str">
        <f>IFERROR(VLOOKUP(F2121,tblAssignWeightsWithDifficultLv[#All],2,FALSE),"")</f>
        <v/>
      </c>
    </row>
    <row r="2122" spans="1:12" x14ac:dyDescent="0.35">
      <c r="A2122" s="122"/>
      <c r="B2122" s="123"/>
      <c r="C2122" s="124"/>
      <c r="D2122" s="125"/>
      <c r="E2122" s="123"/>
      <c r="F2122" s="125"/>
      <c r="G2122" s="126"/>
      <c r="H2122" s="73" t="str">
        <f>IF(G2122="","NA",IF(G2122=J2122,"Correct","Incorrect"))</f>
        <v>NA</v>
      </c>
      <c r="I2122" s="127"/>
      <c r="J2122" s="125"/>
      <c r="K2122" s="128"/>
      <c r="L2122" s="76" t="str">
        <f>IFERROR(VLOOKUP(F2122,tblAssignWeightsWithDifficultLv[#All],2,FALSE),"")</f>
        <v/>
      </c>
    </row>
    <row r="2123" spans="1:12" x14ac:dyDescent="0.35">
      <c r="A2123" s="122"/>
      <c r="B2123" s="123"/>
      <c r="C2123" s="124"/>
      <c r="D2123" s="125"/>
      <c r="E2123" s="123"/>
      <c r="F2123" s="125"/>
      <c r="G2123" s="126"/>
      <c r="H2123" s="73" t="str">
        <f>IF(G2123="","NA",IF(G2123=J2123,"Correct","Incorrect"))</f>
        <v>NA</v>
      </c>
      <c r="I2123" s="127"/>
      <c r="J2123" s="125"/>
      <c r="K2123" s="128"/>
      <c r="L2123" s="76" t="str">
        <f>IFERROR(VLOOKUP(F2123,tblAssignWeightsWithDifficultLv[#All],2,FALSE),"")</f>
        <v/>
      </c>
    </row>
    <row r="2124" spans="1:12" x14ac:dyDescent="0.35">
      <c r="A2124" s="122"/>
      <c r="B2124" s="123"/>
      <c r="C2124" s="124"/>
      <c r="D2124" s="125"/>
      <c r="E2124" s="123"/>
      <c r="F2124" s="125"/>
      <c r="G2124" s="126"/>
      <c r="H2124" s="73" t="str">
        <f>IF(G2124="","NA",IF(G2124=J2124,"Correct","Incorrect"))</f>
        <v>NA</v>
      </c>
      <c r="I2124" s="127"/>
      <c r="J2124" s="125"/>
      <c r="K2124" s="128"/>
      <c r="L2124" s="76" t="str">
        <f>IFERROR(VLOOKUP(F2124,tblAssignWeightsWithDifficultLv[#All],2,FALSE),"")</f>
        <v/>
      </c>
    </row>
    <row r="2125" spans="1:12" x14ac:dyDescent="0.35">
      <c r="A2125" s="122"/>
      <c r="B2125" s="123"/>
      <c r="C2125" s="124"/>
      <c r="D2125" s="125"/>
      <c r="E2125" s="123"/>
      <c r="F2125" s="125"/>
      <c r="G2125" s="126"/>
      <c r="H2125" s="73" t="str">
        <f>IF(G2125="","NA",IF(G2125=J2125,"Correct","Incorrect"))</f>
        <v>NA</v>
      </c>
      <c r="I2125" s="127"/>
      <c r="J2125" s="125"/>
      <c r="K2125" s="128"/>
      <c r="L2125" s="76" t="str">
        <f>IFERROR(VLOOKUP(F2125,tblAssignWeightsWithDifficultLv[#All],2,FALSE),"")</f>
        <v/>
      </c>
    </row>
    <row r="2126" spans="1:12" x14ac:dyDescent="0.35">
      <c r="A2126" s="122"/>
      <c r="B2126" s="123"/>
      <c r="C2126" s="124"/>
      <c r="D2126" s="125"/>
      <c r="E2126" s="123"/>
      <c r="F2126" s="125"/>
      <c r="G2126" s="126"/>
      <c r="H2126" s="73" t="str">
        <f>IF(G2126="","NA",IF(G2126=J2126,"Correct","Incorrect"))</f>
        <v>NA</v>
      </c>
      <c r="I2126" s="127"/>
      <c r="J2126" s="125"/>
      <c r="K2126" s="128"/>
      <c r="L2126" s="76" t="str">
        <f>IFERROR(VLOOKUP(F2126,tblAssignWeightsWithDifficultLv[#All],2,FALSE),"")</f>
        <v/>
      </c>
    </row>
    <row r="2127" spans="1:12" x14ac:dyDescent="0.35">
      <c r="A2127" s="122"/>
      <c r="B2127" s="123"/>
      <c r="C2127" s="124"/>
      <c r="D2127" s="125"/>
      <c r="E2127" s="123"/>
      <c r="F2127" s="125"/>
      <c r="G2127" s="126"/>
      <c r="H2127" s="73" t="str">
        <f>IF(G2127="","NA",IF(G2127=J2127,"Correct","Incorrect"))</f>
        <v>NA</v>
      </c>
      <c r="I2127" s="127"/>
      <c r="J2127" s="125"/>
      <c r="K2127" s="128"/>
      <c r="L2127" s="76" t="str">
        <f>IFERROR(VLOOKUP(F2127,tblAssignWeightsWithDifficultLv[#All],2,FALSE),"")</f>
        <v/>
      </c>
    </row>
    <row r="2128" spans="1:12" x14ac:dyDescent="0.35">
      <c r="A2128" s="122"/>
      <c r="B2128" s="123"/>
      <c r="C2128" s="124"/>
      <c r="D2128" s="125"/>
      <c r="E2128" s="123"/>
      <c r="F2128" s="125"/>
      <c r="G2128" s="126"/>
      <c r="H2128" s="73" t="str">
        <f>IF(G2128="","NA",IF(G2128=J2128,"Correct","Incorrect"))</f>
        <v>NA</v>
      </c>
      <c r="I2128" s="127"/>
      <c r="J2128" s="125"/>
      <c r="K2128" s="128"/>
      <c r="L2128" s="76" t="str">
        <f>IFERROR(VLOOKUP(F2128,tblAssignWeightsWithDifficultLv[#All],2,FALSE),"")</f>
        <v/>
      </c>
    </row>
    <row r="2129" spans="1:12" x14ac:dyDescent="0.35">
      <c r="A2129" s="122"/>
      <c r="B2129" s="123"/>
      <c r="C2129" s="124"/>
      <c r="D2129" s="125"/>
      <c r="E2129" s="123"/>
      <c r="F2129" s="125"/>
      <c r="G2129" s="126"/>
      <c r="H2129" s="73" t="str">
        <f>IF(G2129="","NA",IF(G2129=J2129,"Correct","Incorrect"))</f>
        <v>NA</v>
      </c>
      <c r="I2129" s="127"/>
      <c r="J2129" s="125"/>
      <c r="K2129" s="128"/>
      <c r="L2129" s="76" t="str">
        <f>IFERROR(VLOOKUP(F2129,tblAssignWeightsWithDifficultLv[#All],2,FALSE),"")</f>
        <v/>
      </c>
    </row>
    <row r="2130" spans="1:12" x14ac:dyDescent="0.35">
      <c r="A2130" s="122"/>
      <c r="B2130" s="123"/>
      <c r="C2130" s="124"/>
      <c r="D2130" s="125"/>
      <c r="E2130" s="123"/>
      <c r="F2130" s="125"/>
      <c r="G2130" s="126"/>
      <c r="H2130" s="73" t="str">
        <f>IF(G2130="","NA",IF(G2130=J2130,"Correct","Incorrect"))</f>
        <v>NA</v>
      </c>
      <c r="I2130" s="127"/>
      <c r="J2130" s="125"/>
      <c r="K2130" s="128"/>
      <c r="L2130" s="76" t="str">
        <f>IFERROR(VLOOKUP(F2130,tblAssignWeightsWithDifficultLv[#All],2,FALSE),"")</f>
        <v/>
      </c>
    </row>
    <row r="2131" spans="1:12" x14ac:dyDescent="0.35">
      <c r="A2131" s="122"/>
      <c r="B2131" s="123"/>
      <c r="C2131" s="124"/>
      <c r="D2131" s="125"/>
      <c r="E2131" s="123"/>
      <c r="F2131" s="125"/>
      <c r="G2131" s="126"/>
      <c r="H2131" s="73" t="str">
        <f>IF(G2131="","NA",IF(G2131=J2131,"Correct","Incorrect"))</f>
        <v>NA</v>
      </c>
      <c r="I2131" s="127"/>
      <c r="J2131" s="125"/>
      <c r="K2131" s="128"/>
      <c r="L2131" s="76" t="str">
        <f>IFERROR(VLOOKUP(F2131,tblAssignWeightsWithDifficultLv[#All],2,FALSE),"")</f>
        <v/>
      </c>
    </row>
    <row r="2132" spans="1:12" x14ac:dyDescent="0.35">
      <c r="A2132" s="122"/>
      <c r="B2132" s="123"/>
      <c r="C2132" s="124"/>
      <c r="D2132" s="125"/>
      <c r="E2132" s="123"/>
      <c r="F2132" s="125"/>
      <c r="G2132" s="126"/>
      <c r="H2132" s="73" t="str">
        <f>IF(G2132="","NA",IF(G2132=J2132,"Correct","Incorrect"))</f>
        <v>NA</v>
      </c>
      <c r="I2132" s="127"/>
      <c r="J2132" s="125"/>
      <c r="K2132" s="128"/>
      <c r="L2132" s="76" t="str">
        <f>IFERROR(VLOOKUP(F2132,tblAssignWeightsWithDifficultLv[#All],2,FALSE),"")</f>
        <v/>
      </c>
    </row>
    <row r="2133" spans="1:12" x14ac:dyDescent="0.35">
      <c r="A2133" s="122"/>
      <c r="B2133" s="123"/>
      <c r="C2133" s="124"/>
      <c r="D2133" s="125"/>
      <c r="E2133" s="123"/>
      <c r="F2133" s="125"/>
      <c r="G2133" s="126"/>
      <c r="H2133" s="73" t="str">
        <f>IF(G2133="","NA",IF(G2133=J2133,"Correct","Incorrect"))</f>
        <v>NA</v>
      </c>
      <c r="I2133" s="127"/>
      <c r="J2133" s="125"/>
      <c r="K2133" s="128"/>
      <c r="L2133" s="76" t="str">
        <f>IFERROR(VLOOKUP(F2133,tblAssignWeightsWithDifficultLv[#All],2,FALSE),"")</f>
        <v/>
      </c>
    </row>
    <row r="2134" spans="1:12" x14ac:dyDescent="0.35">
      <c r="A2134" s="122"/>
      <c r="B2134" s="123"/>
      <c r="C2134" s="124"/>
      <c r="D2134" s="125"/>
      <c r="E2134" s="123"/>
      <c r="F2134" s="125"/>
      <c r="G2134" s="126"/>
      <c r="H2134" s="73" t="str">
        <f>IF(G2134="","NA",IF(G2134=J2134,"Correct","Incorrect"))</f>
        <v>NA</v>
      </c>
      <c r="I2134" s="127"/>
      <c r="J2134" s="125"/>
      <c r="K2134" s="128"/>
      <c r="L2134" s="76" t="str">
        <f>IFERROR(VLOOKUP(F2134,tblAssignWeightsWithDifficultLv[#All],2,FALSE),"")</f>
        <v/>
      </c>
    </row>
    <row r="2135" spans="1:12" x14ac:dyDescent="0.35">
      <c r="A2135" s="122"/>
      <c r="B2135" s="123"/>
      <c r="C2135" s="124"/>
      <c r="D2135" s="125"/>
      <c r="E2135" s="123"/>
      <c r="F2135" s="125"/>
      <c r="G2135" s="126"/>
      <c r="H2135" s="73" t="str">
        <f>IF(G2135="","NA",IF(G2135=J2135,"Correct","Incorrect"))</f>
        <v>NA</v>
      </c>
      <c r="I2135" s="127"/>
      <c r="J2135" s="125"/>
      <c r="K2135" s="128"/>
      <c r="L2135" s="76" t="str">
        <f>IFERROR(VLOOKUP(F2135,tblAssignWeightsWithDifficultLv[#All],2,FALSE),"")</f>
        <v/>
      </c>
    </row>
    <row r="2136" spans="1:12" x14ac:dyDescent="0.35">
      <c r="A2136" s="122"/>
      <c r="B2136" s="123"/>
      <c r="C2136" s="124"/>
      <c r="D2136" s="125"/>
      <c r="E2136" s="123"/>
      <c r="F2136" s="125"/>
      <c r="G2136" s="126"/>
      <c r="H2136" s="73" t="str">
        <f>IF(G2136="","NA",IF(G2136=J2136,"Correct","Incorrect"))</f>
        <v>NA</v>
      </c>
      <c r="I2136" s="127"/>
      <c r="J2136" s="125"/>
      <c r="K2136" s="128"/>
      <c r="L2136" s="76" t="str">
        <f>IFERROR(VLOOKUP(F2136,tblAssignWeightsWithDifficultLv[#All],2,FALSE),"")</f>
        <v/>
      </c>
    </row>
    <row r="2137" spans="1:12" x14ac:dyDescent="0.35">
      <c r="A2137" s="122"/>
      <c r="B2137" s="123"/>
      <c r="C2137" s="124"/>
      <c r="D2137" s="125"/>
      <c r="E2137" s="123"/>
      <c r="F2137" s="125"/>
      <c r="G2137" s="126"/>
      <c r="H2137" s="73" t="str">
        <f>IF(G2137="","NA",IF(G2137=J2137,"Correct","Incorrect"))</f>
        <v>NA</v>
      </c>
      <c r="I2137" s="127"/>
      <c r="J2137" s="125"/>
      <c r="K2137" s="128"/>
      <c r="L2137" s="76" t="str">
        <f>IFERROR(VLOOKUP(F2137,tblAssignWeightsWithDifficultLv[#All],2,FALSE),"")</f>
        <v/>
      </c>
    </row>
    <row r="2138" spans="1:12" x14ac:dyDescent="0.35">
      <c r="A2138" s="122"/>
      <c r="B2138" s="123"/>
      <c r="C2138" s="124"/>
      <c r="D2138" s="125"/>
      <c r="E2138" s="123"/>
      <c r="F2138" s="125"/>
      <c r="G2138" s="126"/>
      <c r="H2138" s="73" t="str">
        <f>IF(G2138="","NA",IF(G2138=J2138,"Correct","Incorrect"))</f>
        <v>NA</v>
      </c>
      <c r="I2138" s="127"/>
      <c r="J2138" s="125"/>
      <c r="K2138" s="128"/>
      <c r="L2138" s="76" t="str">
        <f>IFERROR(VLOOKUP(F2138,tblAssignWeightsWithDifficultLv[#All],2,FALSE),"")</f>
        <v/>
      </c>
    </row>
    <row r="2139" spans="1:12" x14ac:dyDescent="0.35">
      <c r="A2139" s="122"/>
      <c r="B2139" s="123"/>
      <c r="C2139" s="124"/>
      <c r="D2139" s="125"/>
      <c r="E2139" s="123"/>
      <c r="F2139" s="125"/>
      <c r="G2139" s="126"/>
      <c r="H2139" s="73" t="str">
        <f>IF(G2139="","NA",IF(G2139=J2139,"Correct","Incorrect"))</f>
        <v>NA</v>
      </c>
      <c r="I2139" s="127"/>
      <c r="J2139" s="125"/>
      <c r="K2139" s="128"/>
      <c r="L2139" s="76" t="str">
        <f>IFERROR(VLOOKUP(F2139,tblAssignWeightsWithDifficultLv[#All],2,FALSE),"")</f>
        <v/>
      </c>
    </row>
    <row r="2140" spans="1:12" x14ac:dyDescent="0.35">
      <c r="A2140" s="122"/>
      <c r="B2140" s="123"/>
      <c r="C2140" s="124"/>
      <c r="D2140" s="125"/>
      <c r="E2140" s="123"/>
      <c r="F2140" s="125"/>
      <c r="G2140" s="126"/>
      <c r="H2140" s="73" t="str">
        <f>IF(G2140="","NA",IF(G2140=J2140,"Correct","Incorrect"))</f>
        <v>NA</v>
      </c>
      <c r="I2140" s="127"/>
      <c r="J2140" s="125"/>
      <c r="K2140" s="128"/>
      <c r="L2140" s="76" t="str">
        <f>IFERROR(VLOOKUP(F2140,tblAssignWeightsWithDifficultLv[#All],2,FALSE),"")</f>
        <v/>
      </c>
    </row>
    <row r="2141" spans="1:12" x14ac:dyDescent="0.35">
      <c r="A2141" s="122"/>
      <c r="B2141" s="123"/>
      <c r="C2141" s="124"/>
      <c r="D2141" s="125"/>
      <c r="E2141" s="123"/>
      <c r="F2141" s="125"/>
      <c r="G2141" s="126"/>
      <c r="H2141" s="73" t="str">
        <f>IF(G2141="","NA",IF(G2141=J2141,"Correct","Incorrect"))</f>
        <v>NA</v>
      </c>
      <c r="I2141" s="127"/>
      <c r="J2141" s="125"/>
      <c r="K2141" s="128"/>
      <c r="L2141" s="76" t="str">
        <f>IFERROR(VLOOKUP(F2141,tblAssignWeightsWithDifficultLv[#All],2,FALSE),"")</f>
        <v/>
      </c>
    </row>
    <row r="2142" spans="1:12" x14ac:dyDescent="0.35">
      <c r="A2142" s="122"/>
      <c r="B2142" s="123"/>
      <c r="C2142" s="124"/>
      <c r="D2142" s="125"/>
      <c r="E2142" s="123"/>
      <c r="F2142" s="125"/>
      <c r="G2142" s="126"/>
      <c r="H2142" s="73" t="str">
        <f>IF(G2142="","NA",IF(G2142=J2142,"Correct","Incorrect"))</f>
        <v>NA</v>
      </c>
      <c r="I2142" s="127"/>
      <c r="J2142" s="125"/>
      <c r="K2142" s="128"/>
      <c r="L2142" s="76" t="str">
        <f>IFERROR(VLOOKUP(F2142,tblAssignWeightsWithDifficultLv[#All],2,FALSE),"")</f>
        <v/>
      </c>
    </row>
    <row r="2143" spans="1:12" x14ac:dyDescent="0.35">
      <c r="A2143" s="122"/>
      <c r="B2143" s="123"/>
      <c r="C2143" s="124"/>
      <c r="D2143" s="125"/>
      <c r="E2143" s="123"/>
      <c r="F2143" s="125"/>
      <c r="G2143" s="126"/>
      <c r="H2143" s="73" t="str">
        <f>IF(G2143="","NA",IF(G2143=J2143,"Correct","Incorrect"))</f>
        <v>NA</v>
      </c>
      <c r="I2143" s="127"/>
      <c r="J2143" s="125"/>
      <c r="K2143" s="128"/>
      <c r="L2143" s="76" t="str">
        <f>IFERROR(VLOOKUP(F2143,tblAssignWeightsWithDifficultLv[#All],2,FALSE),"")</f>
        <v/>
      </c>
    </row>
    <row r="2144" spans="1:12" x14ac:dyDescent="0.35">
      <c r="A2144" s="122"/>
      <c r="B2144" s="123"/>
      <c r="C2144" s="124"/>
      <c r="D2144" s="125"/>
      <c r="E2144" s="123"/>
      <c r="F2144" s="125"/>
      <c r="G2144" s="126"/>
      <c r="H2144" s="73" t="str">
        <f>IF(G2144="","NA",IF(G2144=J2144,"Correct","Incorrect"))</f>
        <v>NA</v>
      </c>
      <c r="I2144" s="127"/>
      <c r="J2144" s="125"/>
      <c r="K2144" s="128"/>
      <c r="L2144" s="76" t="str">
        <f>IFERROR(VLOOKUP(F2144,tblAssignWeightsWithDifficultLv[#All],2,FALSE),"")</f>
        <v/>
      </c>
    </row>
    <row r="2145" spans="1:12" x14ac:dyDescent="0.35">
      <c r="A2145" s="122"/>
      <c r="B2145" s="123"/>
      <c r="C2145" s="124"/>
      <c r="D2145" s="125"/>
      <c r="E2145" s="123"/>
      <c r="F2145" s="125"/>
      <c r="G2145" s="126"/>
      <c r="H2145" s="73" t="str">
        <f>IF(G2145="","NA",IF(G2145=J2145,"Correct","Incorrect"))</f>
        <v>NA</v>
      </c>
      <c r="I2145" s="127"/>
      <c r="J2145" s="125"/>
      <c r="K2145" s="128"/>
      <c r="L2145" s="76" t="str">
        <f>IFERROR(VLOOKUP(F2145,tblAssignWeightsWithDifficultLv[#All],2,FALSE),"")</f>
        <v/>
      </c>
    </row>
    <row r="2146" spans="1:12" x14ac:dyDescent="0.35">
      <c r="A2146" s="122"/>
      <c r="B2146" s="123"/>
      <c r="C2146" s="124"/>
      <c r="D2146" s="125"/>
      <c r="E2146" s="123"/>
      <c r="F2146" s="125"/>
      <c r="G2146" s="126"/>
      <c r="H2146" s="73" t="str">
        <f>IF(G2146="","NA",IF(G2146=J2146,"Correct","Incorrect"))</f>
        <v>NA</v>
      </c>
      <c r="I2146" s="127"/>
      <c r="J2146" s="125"/>
      <c r="K2146" s="128"/>
      <c r="L2146" s="76" t="str">
        <f>IFERROR(VLOOKUP(F2146,tblAssignWeightsWithDifficultLv[#All],2,FALSE),"")</f>
        <v/>
      </c>
    </row>
    <row r="2147" spans="1:12" x14ac:dyDescent="0.35">
      <c r="A2147" s="122"/>
      <c r="B2147" s="123"/>
      <c r="C2147" s="124"/>
      <c r="D2147" s="125"/>
      <c r="E2147" s="123"/>
      <c r="F2147" s="125"/>
      <c r="G2147" s="126"/>
      <c r="H2147" s="73" t="str">
        <f>IF(G2147="","NA",IF(G2147=J2147,"Correct","Incorrect"))</f>
        <v>NA</v>
      </c>
      <c r="I2147" s="127"/>
      <c r="J2147" s="125"/>
      <c r="K2147" s="128"/>
      <c r="L2147" s="76" t="str">
        <f>IFERROR(VLOOKUP(F2147,tblAssignWeightsWithDifficultLv[#All],2,FALSE),"")</f>
        <v/>
      </c>
    </row>
    <row r="2148" spans="1:12" x14ac:dyDescent="0.35">
      <c r="A2148" s="122"/>
      <c r="B2148" s="123"/>
      <c r="C2148" s="124"/>
      <c r="D2148" s="125"/>
      <c r="E2148" s="123"/>
      <c r="F2148" s="125"/>
      <c r="G2148" s="126"/>
      <c r="H2148" s="73" t="str">
        <f>IF(G2148="","NA",IF(G2148=J2148,"Correct","Incorrect"))</f>
        <v>NA</v>
      </c>
      <c r="I2148" s="127"/>
      <c r="J2148" s="125"/>
      <c r="K2148" s="128"/>
      <c r="L2148" s="76" t="str">
        <f>IFERROR(VLOOKUP(F2148,tblAssignWeightsWithDifficultLv[#All],2,FALSE),"")</f>
        <v/>
      </c>
    </row>
    <row r="2149" spans="1:12" x14ac:dyDescent="0.35">
      <c r="A2149" s="122"/>
      <c r="B2149" s="123"/>
      <c r="C2149" s="124"/>
      <c r="D2149" s="125"/>
      <c r="E2149" s="123"/>
      <c r="F2149" s="125"/>
      <c r="G2149" s="126"/>
      <c r="H2149" s="73" t="str">
        <f>IF(G2149="","NA",IF(G2149=J2149,"Correct","Incorrect"))</f>
        <v>NA</v>
      </c>
      <c r="I2149" s="127"/>
      <c r="J2149" s="125"/>
      <c r="K2149" s="128"/>
      <c r="L2149" s="76" t="str">
        <f>IFERROR(VLOOKUP(F2149,tblAssignWeightsWithDifficultLv[#All],2,FALSE),"")</f>
        <v/>
      </c>
    </row>
    <row r="2150" spans="1:12" x14ac:dyDescent="0.35">
      <c r="A2150" s="122"/>
      <c r="B2150" s="123"/>
      <c r="C2150" s="124"/>
      <c r="D2150" s="125"/>
      <c r="E2150" s="123"/>
      <c r="F2150" s="125"/>
      <c r="G2150" s="126"/>
      <c r="H2150" s="73" t="str">
        <f>IF(G2150="","NA",IF(G2150=J2150,"Correct","Incorrect"))</f>
        <v>NA</v>
      </c>
      <c r="I2150" s="127"/>
      <c r="J2150" s="125"/>
      <c r="K2150" s="128"/>
      <c r="L2150" s="76" t="str">
        <f>IFERROR(VLOOKUP(F2150,tblAssignWeightsWithDifficultLv[#All],2,FALSE),"")</f>
        <v/>
      </c>
    </row>
    <row r="2151" spans="1:12" x14ac:dyDescent="0.35">
      <c r="A2151" s="122"/>
      <c r="B2151" s="123"/>
      <c r="C2151" s="124"/>
      <c r="D2151" s="125"/>
      <c r="E2151" s="123"/>
      <c r="F2151" s="125"/>
      <c r="G2151" s="126"/>
      <c r="H2151" s="73" t="str">
        <f>IF(G2151="","NA",IF(G2151=J2151,"Correct","Incorrect"))</f>
        <v>NA</v>
      </c>
      <c r="I2151" s="127"/>
      <c r="J2151" s="125"/>
      <c r="K2151" s="128"/>
      <c r="L2151" s="76" t="str">
        <f>IFERROR(VLOOKUP(F2151,tblAssignWeightsWithDifficultLv[#All],2,FALSE),"")</f>
        <v/>
      </c>
    </row>
    <row r="2152" spans="1:12" x14ac:dyDescent="0.35">
      <c r="A2152" s="122"/>
      <c r="B2152" s="123"/>
      <c r="C2152" s="124"/>
      <c r="D2152" s="125"/>
      <c r="E2152" s="123"/>
      <c r="F2152" s="125"/>
      <c r="G2152" s="126"/>
      <c r="H2152" s="73" t="str">
        <f>IF(G2152="","NA",IF(G2152=J2152,"Correct","Incorrect"))</f>
        <v>NA</v>
      </c>
      <c r="I2152" s="127"/>
      <c r="J2152" s="125"/>
      <c r="K2152" s="128"/>
      <c r="L2152" s="76" t="str">
        <f>IFERROR(VLOOKUP(F2152,tblAssignWeightsWithDifficultLv[#All],2,FALSE),"")</f>
        <v/>
      </c>
    </row>
    <row r="2153" spans="1:12" x14ac:dyDescent="0.35">
      <c r="A2153" s="122"/>
      <c r="B2153" s="123"/>
      <c r="C2153" s="124"/>
      <c r="D2153" s="125"/>
      <c r="E2153" s="123"/>
      <c r="F2153" s="125"/>
      <c r="G2153" s="126"/>
      <c r="H2153" s="73" t="str">
        <f>IF(G2153="","NA",IF(G2153=J2153,"Correct","Incorrect"))</f>
        <v>NA</v>
      </c>
      <c r="I2153" s="127"/>
      <c r="J2153" s="125"/>
      <c r="K2153" s="128"/>
      <c r="L2153" s="76" t="str">
        <f>IFERROR(VLOOKUP(F2153,tblAssignWeightsWithDifficultLv[#All],2,FALSE),"")</f>
        <v/>
      </c>
    </row>
    <row r="2154" spans="1:12" x14ac:dyDescent="0.35">
      <c r="A2154" s="122"/>
      <c r="B2154" s="123"/>
      <c r="C2154" s="124"/>
      <c r="D2154" s="125"/>
      <c r="E2154" s="123"/>
      <c r="F2154" s="125"/>
      <c r="G2154" s="126"/>
      <c r="H2154" s="73" t="str">
        <f>IF(G2154="","NA",IF(G2154=J2154,"Correct","Incorrect"))</f>
        <v>NA</v>
      </c>
      <c r="I2154" s="127"/>
      <c r="J2154" s="125"/>
      <c r="K2154" s="128"/>
      <c r="L2154" s="76" t="str">
        <f>IFERROR(VLOOKUP(F2154,tblAssignWeightsWithDifficultLv[#All],2,FALSE),"")</f>
        <v/>
      </c>
    </row>
    <row r="2155" spans="1:12" x14ac:dyDescent="0.35">
      <c r="A2155" s="122"/>
      <c r="B2155" s="123"/>
      <c r="C2155" s="124"/>
      <c r="D2155" s="125"/>
      <c r="E2155" s="123"/>
      <c r="F2155" s="125"/>
      <c r="G2155" s="126"/>
      <c r="H2155" s="73" t="str">
        <f>IF(G2155="","NA",IF(G2155=J2155,"Correct","Incorrect"))</f>
        <v>NA</v>
      </c>
      <c r="I2155" s="127"/>
      <c r="J2155" s="125"/>
      <c r="K2155" s="128"/>
      <c r="L2155" s="76" t="str">
        <f>IFERROR(VLOOKUP(F2155,tblAssignWeightsWithDifficultLv[#All],2,FALSE),"")</f>
        <v/>
      </c>
    </row>
    <row r="2156" spans="1:12" x14ac:dyDescent="0.35">
      <c r="A2156" s="122"/>
      <c r="B2156" s="123"/>
      <c r="C2156" s="124"/>
      <c r="D2156" s="125"/>
      <c r="E2156" s="123"/>
      <c r="F2156" s="125"/>
      <c r="G2156" s="126"/>
      <c r="H2156" s="73" t="str">
        <f>IF(G2156="","NA",IF(G2156=J2156,"Correct","Incorrect"))</f>
        <v>NA</v>
      </c>
      <c r="I2156" s="127"/>
      <c r="J2156" s="125"/>
      <c r="K2156" s="128"/>
      <c r="L2156" s="76" t="str">
        <f>IFERROR(VLOOKUP(F2156,tblAssignWeightsWithDifficultLv[#All],2,FALSE),"")</f>
        <v/>
      </c>
    </row>
    <row r="2157" spans="1:12" x14ac:dyDescent="0.35">
      <c r="A2157" s="122"/>
      <c r="B2157" s="123"/>
      <c r="C2157" s="124"/>
      <c r="D2157" s="125"/>
      <c r="E2157" s="123"/>
      <c r="F2157" s="125"/>
      <c r="G2157" s="126"/>
      <c r="H2157" s="73" t="str">
        <f>IF(G2157="","NA",IF(G2157=J2157,"Correct","Incorrect"))</f>
        <v>NA</v>
      </c>
      <c r="I2157" s="127"/>
      <c r="J2157" s="125"/>
      <c r="K2157" s="128"/>
      <c r="L2157" s="76" t="str">
        <f>IFERROR(VLOOKUP(F2157,tblAssignWeightsWithDifficultLv[#All],2,FALSE),"")</f>
        <v/>
      </c>
    </row>
    <row r="2158" spans="1:12" x14ac:dyDescent="0.35">
      <c r="A2158" s="122"/>
      <c r="B2158" s="123"/>
      <c r="C2158" s="124"/>
      <c r="D2158" s="125"/>
      <c r="E2158" s="123"/>
      <c r="F2158" s="125"/>
      <c r="G2158" s="126"/>
      <c r="H2158" s="73" t="str">
        <f>IF(G2158="","NA",IF(G2158=J2158,"Correct","Incorrect"))</f>
        <v>NA</v>
      </c>
      <c r="I2158" s="127"/>
      <c r="J2158" s="125"/>
      <c r="K2158" s="128"/>
      <c r="L2158" s="76" t="str">
        <f>IFERROR(VLOOKUP(F2158,tblAssignWeightsWithDifficultLv[#All],2,FALSE),"")</f>
        <v/>
      </c>
    </row>
    <row r="2159" spans="1:12" x14ac:dyDescent="0.35">
      <c r="A2159" s="122"/>
      <c r="B2159" s="123"/>
      <c r="C2159" s="124"/>
      <c r="D2159" s="125"/>
      <c r="E2159" s="123"/>
      <c r="F2159" s="125"/>
      <c r="G2159" s="126"/>
      <c r="H2159" s="73" t="str">
        <f>IF(G2159="","NA",IF(G2159=J2159,"Correct","Incorrect"))</f>
        <v>NA</v>
      </c>
      <c r="I2159" s="127"/>
      <c r="J2159" s="125"/>
      <c r="K2159" s="128"/>
      <c r="L2159" s="76" t="str">
        <f>IFERROR(VLOOKUP(F2159,tblAssignWeightsWithDifficultLv[#All],2,FALSE),"")</f>
        <v/>
      </c>
    </row>
    <row r="2160" spans="1:12" x14ac:dyDescent="0.35">
      <c r="A2160" s="122"/>
      <c r="B2160" s="123"/>
      <c r="C2160" s="124"/>
      <c r="D2160" s="125"/>
      <c r="E2160" s="123"/>
      <c r="F2160" s="125"/>
      <c r="G2160" s="126"/>
      <c r="H2160" s="73" t="str">
        <f>IF(G2160="","NA",IF(G2160=J2160,"Correct","Incorrect"))</f>
        <v>NA</v>
      </c>
      <c r="I2160" s="127"/>
      <c r="J2160" s="125"/>
      <c r="K2160" s="128"/>
      <c r="L2160" s="76" t="str">
        <f>IFERROR(VLOOKUP(F2160,tblAssignWeightsWithDifficultLv[#All],2,FALSE),"")</f>
        <v/>
      </c>
    </row>
    <row r="2161" spans="1:12" x14ac:dyDescent="0.35">
      <c r="A2161" s="122"/>
      <c r="B2161" s="123"/>
      <c r="C2161" s="124"/>
      <c r="D2161" s="125"/>
      <c r="E2161" s="123"/>
      <c r="F2161" s="125"/>
      <c r="G2161" s="126"/>
      <c r="H2161" s="73" t="str">
        <f>IF(G2161="","NA",IF(G2161=J2161,"Correct","Incorrect"))</f>
        <v>NA</v>
      </c>
      <c r="I2161" s="127"/>
      <c r="J2161" s="125"/>
      <c r="K2161" s="128"/>
      <c r="L2161" s="76" t="str">
        <f>IFERROR(VLOOKUP(F2161,tblAssignWeightsWithDifficultLv[#All],2,FALSE),"")</f>
        <v/>
      </c>
    </row>
    <row r="2162" spans="1:12" x14ac:dyDescent="0.35">
      <c r="A2162" s="122"/>
      <c r="B2162" s="123"/>
      <c r="C2162" s="124"/>
      <c r="D2162" s="125"/>
      <c r="E2162" s="123"/>
      <c r="F2162" s="125"/>
      <c r="G2162" s="126"/>
      <c r="H2162" s="73" t="str">
        <f>IF(G2162="","NA",IF(G2162=J2162,"Correct","Incorrect"))</f>
        <v>NA</v>
      </c>
      <c r="I2162" s="127"/>
      <c r="J2162" s="125"/>
      <c r="K2162" s="128"/>
      <c r="L2162" s="76" t="str">
        <f>IFERROR(VLOOKUP(F2162,tblAssignWeightsWithDifficultLv[#All],2,FALSE),"")</f>
        <v/>
      </c>
    </row>
    <row r="2163" spans="1:12" x14ac:dyDescent="0.35">
      <c r="A2163" s="122"/>
      <c r="B2163" s="123"/>
      <c r="C2163" s="124"/>
      <c r="D2163" s="125"/>
      <c r="E2163" s="123"/>
      <c r="F2163" s="125"/>
      <c r="G2163" s="126"/>
      <c r="H2163" s="73" t="str">
        <f>IF(G2163="","NA",IF(G2163=J2163,"Correct","Incorrect"))</f>
        <v>NA</v>
      </c>
      <c r="I2163" s="127"/>
      <c r="J2163" s="125"/>
      <c r="K2163" s="128"/>
      <c r="L2163" s="76" t="str">
        <f>IFERROR(VLOOKUP(F2163,tblAssignWeightsWithDifficultLv[#All],2,FALSE),"")</f>
        <v/>
      </c>
    </row>
    <row r="2164" spans="1:12" x14ac:dyDescent="0.35">
      <c r="A2164" s="122"/>
      <c r="B2164" s="123"/>
      <c r="C2164" s="124"/>
      <c r="D2164" s="125"/>
      <c r="E2164" s="123"/>
      <c r="F2164" s="125"/>
      <c r="G2164" s="126"/>
      <c r="H2164" s="73" t="str">
        <f>IF(G2164="","NA",IF(G2164=J2164,"Correct","Incorrect"))</f>
        <v>NA</v>
      </c>
      <c r="I2164" s="127"/>
      <c r="J2164" s="125"/>
      <c r="K2164" s="128"/>
      <c r="L2164" s="76" t="str">
        <f>IFERROR(VLOOKUP(F2164,tblAssignWeightsWithDifficultLv[#All],2,FALSE),"")</f>
        <v/>
      </c>
    </row>
    <row r="2165" spans="1:12" x14ac:dyDescent="0.35">
      <c r="A2165" s="122"/>
      <c r="B2165" s="123"/>
      <c r="C2165" s="124"/>
      <c r="D2165" s="125"/>
      <c r="E2165" s="123"/>
      <c r="F2165" s="125"/>
      <c r="G2165" s="126"/>
      <c r="H2165" s="73" t="str">
        <f>IF(G2165="","NA",IF(G2165=J2165,"Correct","Incorrect"))</f>
        <v>NA</v>
      </c>
      <c r="I2165" s="127"/>
      <c r="J2165" s="125"/>
      <c r="K2165" s="128"/>
      <c r="L2165" s="76" t="str">
        <f>IFERROR(VLOOKUP(F2165,tblAssignWeightsWithDifficultLv[#All],2,FALSE),"")</f>
        <v/>
      </c>
    </row>
    <row r="2166" spans="1:12" x14ac:dyDescent="0.35">
      <c r="A2166" s="122"/>
      <c r="B2166" s="123"/>
      <c r="C2166" s="124"/>
      <c r="D2166" s="125"/>
      <c r="E2166" s="123"/>
      <c r="F2166" s="125"/>
      <c r="G2166" s="126"/>
      <c r="H2166" s="73" t="str">
        <f>IF(G2166="","NA",IF(G2166=J2166,"Correct","Incorrect"))</f>
        <v>NA</v>
      </c>
      <c r="I2166" s="127"/>
      <c r="J2166" s="125"/>
      <c r="K2166" s="128"/>
      <c r="L2166" s="76" t="str">
        <f>IFERROR(VLOOKUP(F2166,tblAssignWeightsWithDifficultLv[#All],2,FALSE),"")</f>
        <v/>
      </c>
    </row>
    <row r="2167" spans="1:12" x14ac:dyDescent="0.35">
      <c r="A2167" s="122"/>
      <c r="B2167" s="123"/>
      <c r="C2167" s="124"/>
      <c r="D2167" s="125"/>
      <c r="E2167" s="123"/>
      <c r="F2167" s="125"/>
      <c r="G2167" s="126"/>
      <c r="H2167" s="73" t="str">
        <f>IF(G2167="","NA",IF(G2167=J2167,"Correct","Incorrect"))</f>
        <v>NA</v>
      </c>
      <c r="I2167" s="127"/>
      <c r="J2167" s="125"/>
      <c r="K2167" s="128"/>
      <c r="L2167" s="76" t="str">
        <f>IFERROR(VLOOKUP(F2167,tblAssignWeightsWithDifficultLv[#All],2,FALSE),"")</f>
        <v/>
      </c>
    </row>
    <row r="2168" spans="1:12" x14ac:dyDescent="0.35">
      <c r="A2168" s="122"/>
      <c r="B2168" s="123"/>
      <c r="C2168" s="124"/>
      <c r="D2168" s="125"/>
      <c r="E2168" s="123"/>
      <c r="F2168" s="125"/>
      <c r="G2168" s="126"/>
      <c r="H2168" s="73" t="str">
        <f>IF(G2168="","NA",IF(G2168=J2168,"Correct","Incorrect"))</f>
        <v>NA</v>
      </c>
      <c r="I2168" s="127"/>
      <c r="J2168" s="125"/>
      <c r="K2168" s="128"/>
      <c r="L2168" s="76" t="str">
        <f>IFERROR(VLOOKUP(F2168,tblAssignWeightsWithDifficultLv[#All],2,FALSE),"")</f>
        <v/>
      </c>
    </row>
    <row r="2169" spans="1:12" x14ac:dyDescent="0.35">
      <c r="A2169" s="122"/>
      <c r="B2169" s="123"/>
      <c r="C2169" s="124"/>
      <c r="D2169" s="125"/>
      <c r="E2169" s="123"/>
      <c r="F2169" s="125"/>
      <c r="G2169" s="126"/>
      <c r="H2169" s="73" t="str">
        <f>IF(G2169="","NA",IF(G2169=J2169,"Correct","Incorrect"))</f>
        <v>NA</v>
      </c>
      <c r="I2169" s="127"/>
      <c r="J2169" s="125"/>
      <c r="K2169" s="128"/>
      <c r="L2169" s="76" t="str">
        <f>IFERROR(VLOOKUP(F2169,tblAssignWeightsWithDifficultLv[#All],2,FALSE),"")</f>
        <v/>
      </c>
    </row>
    <row r="2170" spans="1:12" x14ac:dyDescent="0.35">
      <c r="A2170" s="122"/>
      <c r="B2170" s="123"/>
      <c r="C2170" s="124"/>
      <c r="D2170" s="125"/>
      <c r="E2170" s="123"/>
      <c r="F2170" s="125"/>
      <c r="G2170" s="126"/>
      <c r="H2170" s="73" t="str">
        <f>IF(G2170="","NA",IF(G2170=J2170,"Correct","Incorrect"))</f>
        <v>NA</v>
      </c>
      <c r="I2170" s="127"/>
      <c r="J2170" s="125"/>
      <c r="K2170" s="128"/>
      <c r="L2170" s="76" t="str">
        <f>IFERROR(VLOOKUP(F2170,tblAssignWeightsWithDifficultLv[#All],2,FALSE),"")</f>
        <v/>
      </c>
    </row>
    <row r="2171" spans="1:12" x14ac:dyDescent="0.35">
      <c r="A2171" s="122"/>
      <c r="B2171" s="123"/>
      <c r="C2171" s="124"/>
      <c r="D2171" s="125"/>
      <c r="E2171" s="123"/>
      <c r="F2171" s="125"/>
      <c r="G2171" s="126"/>
      <c r="H2171" s="73" t="str">
        <f>IF(G2171="","NA",IF(G2171=J2171,"Correct","Incorrect"))</f>
        <v>NA</v>
      </c>
      <c r="I2171" s="127"/>
      <c r="J2171" s="125"/>
      <c r="K2171" s="128"/>
      <c r="L2171" s="76" t="str">
        <f>IFERROR(VLOOKUP(F2171,tblAssignWeightsWithDifficultLv[#All],2,FALSE),"")</f>
        <v/>
      </c>
    </row>
    <row r="2172" spans="1:12" x14ac:dyDescent="0.35">
      <c r="A2172" s="122"/>
      <c r="B2172" s="123"/>
      <c r="C2172" s="124"/>
      <c r="D2172" s="125"/>
      <c r="E2172" s="123"/>
      <c r="F2172" s="125"/>
      <c r="G2172" s="126"/>
      <c r="H2172" s="73" t="str">
        <f>IF(G2172="","NA",IF(G2172=J2172,"Correct","Incorrect"))</f>
        <v>NA</v>
      </c>
      <c r="I2172" s="127"/>
      <c r="J2172" s="125"/>
      <c r="K2172" s="128"/>
      <c r="L2172" s="76" t="str">
        <f>IFERROR(VLOOKUP(F2172,tblAssignWeightsWithDifficultLv[#All],2,FALSE),"")</f>
        <v/>
      </c>
    </row>
    <row r="2173" spans="1:12" x14ac:dyDescent="0.35">
      <c r="A2173" s="122"/>
      <c r="B2173" s="123"/>
      <c r="C2173" s="124"/>
      <c r="D2173" s="125"/>
      <c r="E2173" s="123"/>
      <c r="F2173" s="125"/>
      <c r="G2173" s="126"/>
      <c r="H2173" s="73" t="str">
        <f>IF(G2173="","NA",IF(G2173=J2173,"Correct","Incorrect"))</f>
        <v>NA</v>
      </c>
      <c r="I2173" s="127"/>
      <c r="J2173" s="125"/>
      <c r="K2173" s="128"/>
      <c r="L2173" s="76" t="str">
        <f>IFERROR(VLOOKUP(F2173,tblAssignWeightsWithDifficultLv[#All],2,FALSE),"")</f>
        <v/>
      </c>
    </row>
    <row r="2174" spans="1:12" x14ac:dyDescent="0.35">
      <c r="A2174" s="122"/>
      <c r="B2174" s="123"/>
      <c r="C2174" s="124"/>
      <c r="D2174" s="125"/>
      <c r="E2174" s="123"/>
      <c r="F2174" s="125"/>
      <c r="G2174" s="126"/>
      <c r="H2174" s="73" t="str">
        <f>IF(G2174="","NA",IF(G2174=J2174,"Correct","Incorrect"))</f>
        <v>NA</v>
      </c>
      <c r="I2174" s="127"/>
      <c r="J2174" s="125"/>
      <c r="K2174" s="128"/>
      <c r="L2174" s="76" t="str">
        <f>IFERROR(VLOOKUP(F2174,tblAssignWeightsWithDifficultLv[#All],2,FALSE),"")</f>
        <v/>
      </c>
    </row>
    <row r="2175" spans="1:12" x14ac:dyDescent="0.35">
      <c r="A2175" s="122"/>
      <c r="B2175" s="123"/>
      <c r="C2175" s="124"/>
      <c r="D2175" s="125"/>
      <c r="E2175" s="123"/>
      <c r="F2175" s="125"/>
      <c r="G2175" s="126"/>
      <c r="H2175" s="73" t="str">
        <f>IF(G2175="","NA",IF(G2175=J2175,"Correct","Incorrect"))</f>
        <v>NA</v>
      </c>
      <c r="I2175" s="127"/>
      <c r="J2175" s="125"/>
      <c r="K2175" s="128"/>
      <c r="L2175" s="76" t="str">
        <f>IFERROR(VLOOKUP(F2175,tblAssignWeightsWithDifficultLv[#All],2,FALSE),"")</f>
        <v/>
      </c>
    </row>
    <row r="2176" spans="1:12" x14ac:dyDescent="0.35">
      <c r="A2176" s="122"/>
      <c r="B2176" s="123"/>
      <c r="C2176" s="124"/>
      <c r="D2176" s="125"/>
      <c r="E2176" s="123"/>
      <c r="F2176" s="125"/>
      <c r="G2176" s="126"/>
      <c r="H2176" s="73" t="str">
        <f>IF(G2176="","NA",IF(G2176=J2176,"Correct","Incorrect"))</f>
        <v>NA</v>
      </c>
      <c r="I2176" s="127"/>
      <c r="J2176" s="125"/>
      <c r="K2176" s="128"/>
      <c r="L2176" s="76" t="str">
        <f>IFERROR(VLOOKUP(F2176,tblAssignWeightsWithDifficultLv[#All],2,FALSE),"")</f>
        <v/>
      </c>
    </row>
    <row r="2177" spans="1:12" x14ac:dyDescent="0.35">
      <c r="A2177" s="122"/>
      <c r="B2177" s="123"/>
      <c r="C2177" s="124"/>
      <c r="D2177" s="125"/>
      <c r="E2177" s="123"/>
      <c r="F2177" s="125"/>
      <c r="G2177" s="126"/>
      <c r="H2177" s="73" t="str">
        <f>IF(G2177="","NA",IF(G2177=J2177,"Correct","Incorrect"))</f>
        <v>NA</v>
      </c>
      <c r="I2177" s="127"/>
      <c r="J2177" s="125"/>
      <c r="K2177" s="128"/>
      <c r="L2177" s="76" t="str">
        <f>IFERROR(VLOOKUP(F2177,tblAssignWeightsWithDifficultLv[#All],2,FALSE),"")</f>
        <v/>
      </c>
    </row>
    <row r="2178" spans="1:12" x14ac:dyDescent="0.35">
      <c r="A2178" s="122"/>
      <c r="B2178" s="123"/>
      <c r="C2178" s="124"/>
      <c r="D2178" s="125"/>
      <c r="E2178" s="123"/>
      <c r="F2178" s="125"/>
      <c r="G2178" s="126"/>
      <c r="H2178" s="73" t="str">
        <f>IF(G2178="","NA",IF(G2178=J2178,"Correct","Incorrect"))</f>
        <v>NA</v>
      </c>
      <c r="I2178" s="127"/>
      <c r="J2178" s="125"/>
      <c r="K2178" s="128"/>
      <c r="L2178" s="76" t="str">
        <f>IFERROR(VLOOKUP(F2178,tblAssignWeightsWithDifficultLv[#All],2,FALSE),"")</f>
        <v/>
      </c>
    </row>
    <row r="2179" spans="1:12" x14ac:dyDescent="0.35">
      <c r="A2179" s="122"/>
      <c r="B2179" s="123"/>
      <c r="C2179" s="124"/>
      <c r="D2179" s="125"/>
      <c r="E2179" s="123"/>
      <c r="F2179" s="125"/>
      <c r="G2179" s="126"/>
      <c r="H2179" s="73" t="str">
        <f>IF(G2179="","NA",IF(G2179=J2179,"Correct","Incorrect"))</f>
        <v>NA</v>
      </c>
      <c r="I2179" s="127"/>
      <c r="J2179" s="125"/>
      <c r="K2179" s="128"/>
      <c r="L2179" s="76" t="str">
        <f>IFERROR(VLOOKUP(F2179,tblAssignWeightsWithDifficultLv[#All],2,FALSE),"")</f>
        <v/>
      </c>
    </row>
    <row r="2180" spans="1:12" x14ac:dyDescent="0.35">
      <c r="A2180" s="122"/>
      <c r="B2180" s="123"/>
      <c r="C2180" s="124"/>
      <c r="D2180" s="125"/>
      <c r="E2180" s="123"/>
      <c r="F2180" s="125"/>
      <c r="G2180" s="126"/>
      <c r="H2180" s="73" t="str">
        <f>IF(G2180="","NA",IF(G2180=J2180,"Correct","Incorrect"))</f>
        <v>NA</v>
      </c>
      <c r="I2180" s="127"/>
      <c r="J2180" s="125"/>
      <c r="K2180" s="128"/>
      <c r="L2180" s="76" t="str">
        <f>IFERROR(VLOOKUP(F2180,tblAssignWeightsWithDifficultLv[#All],2,FALSE),"")</f>
        <v/>
      </c>
    </row>
    <row r="2181" spans="1:12" x14ac:dyDescent="0.35">
      <c r="A2181" s="122"/>
      <c r="B2181" s="123"/>
      <c r="C2181" s="124"/>
      <c r="D2181" s="125"/>
      <c r="E2181" s="123"/>
      <c r="F2181" s="125"/>
      <c r="G2181" s="126"/>
      <c r="H2181" s="73" t="str">
        <f>IF(G2181="","NA",IF(G2181=J2181,"Correct","Incorrect"))</f>
        <v>NA</v>
      </c>
      <c r="I2181" s="127"/>
      <c r="J2181" s="125"/>
      <c r="K2181" s="128"/>
      <c r="L2181" s="76" t="str">
        <f>IFERROR(VLOOKUP(F2181,tblAssignWeightsWithDifficultLv[#All],2,FALSE),"")</f>
        <v/>
      </c>
    </row>
    <row r="2182" spans="1:12" x14ac:dyDescent="0.35">
      <c r="A2182" s="122"/>
      <c r="B2182" s="123"/>
      <c r="C2182" s="124"/>
      <c r="D2182" s="125"/>
      <c r="E2182" s="123"/>
      <c r="F2182" s="125"/>
      <c r="G2182" s="126"/>
      <c r="H2182" s="73" t="str">
        <f>IF(G2182="","NA",IF(G2182=J2182,"Correct","Incorrect"))</f>
        <v>NA</v>
      </c>
      <c r="I2182" s="127"/>
      <c r="J2182" s="125"/>
      <c r="K2182" s="128"/>
      <c r="L2182" s="76" t="str">
        <f>IFERROR(VLOOKUP(F2182,tblAssignWeightsWithDifficultLv[#All],2,FALSE),"")</f>
        <v/>
      </c>
    </row>
    <row r="2183" spans="1:12" x14ac:dyDescent="0.35">
      <c r="A2183" s="122"/>
      <c r="B2183" s="123"/>
      <c r="C2183" s="124"/>
      <c r="D2183" s="125"/>
      <c r="E2183" s="123"/>
      <c r="F2183" s="125"/>
      <c r="G2183" s="126"/>
      <c r="H2183" s="73" t="str">
        <f>IF(G2183="","NA",IF(G2183=J2183,"Correct","Incorrect"))</f>
        <v>NA</v>
      </c>
      <c r="I2183" s="127"/>
      <c r="J2183" s="125"/>
      <c r="K2183" s="128"/>
      <c r="L2183" s="76" t="str">
        <f>IFERROR(VLOOKUP(F2183,tblAssignWeightsWithDifficultLv[#All],2,FALSE),"")</f>
        <v/>
      </c>
    </row>
    <row r="2184" spans="1:12" x14ac:dyDescent="0.35">
      <c r="A2184" s="122"/>
      <c r="B2184" s="123"/>
      <c r="C2184" s="124"/>
      <c r="D2184" s="125"/>
      <c r="E2184" s="123"/>
      <c r="F2184" s="125"/>
      <c r="G2184" s="126"/>
      <c r="H2184" s="73" t="str">
        <f>IF(G2184="","NA",IF(G2184=J2184,"Correct","Incorrect"))</f>
        <v>NA</v>
      </c>
      <c r="I2184" s="127"/>
      <c r="J2184" s="125"/>
      <c r="K2184" s="128"/>
      <c r="L2184" s="76" t="str">
        <f>IFERROR(VLOOKUP(F2184,tblAssignWeightsWithDifficultLv[#All],2,FALSE),"")</f>
        <v/>
      </c>
    </row>
    <row r="2185" spans="1:12" x14ac:dyDescent="0.35">
      <c r="A2185" s="122"/>
      <c r="B2185" s="123"/>
      <c r="C2185" s="124"/>
      <c r="D2185" s="125"/>
      <c r="E2185" s="123"/>
      <c r="F2185" s="125"/>
      <c r="G2185" s="126"/>
      <c r="H2185" s="73" t="str">
        <f>IF(G2185="","NA",IF(G2185=J2185,"Correct","Incorrect"))</f>
        <v>NA</v>
      </c>
      <c r="I2185" s="127"/>
      <c r="J2185" s="125"/>
      <c r="K2185" s="128"/>
      <c r="L2185" s="76" t="str">
        <f>IFERROR(VLOOKUP(F2185,tblAssignWeightsWithDifficultLv[#All],2,FALSE),"")</f>
        <v/>
      </c>
    </row>
    <row r="2186" spans="1:12" x14ac:dyDescent="0.35">
      <c r="A2186" s="122"/>
      <c r="B2186" s="123"/>
      <c r="C2186" s="124"/>
      <c r="D2186" s="125"/>
      <c r="E2186" s="123"/>
      <c r="F2186" s="125"/>
      <c r="G2186" s="126"/>
      <c r="H2186" s="73" t="str">
        <f>IF(G2186="","NA",IF(G2186=J2186,"Correct","Incorrect"))</f>
        <v>NA</v>
      </c>
      <c r="I2186" s="127"/>
      <c r="J2186" s="125"/>
      <c r="K2186" s="128"/>
      <c r="L2186" s="76" t="str">
        <f>IFERROR(VLOOKUP(F2186,tblAssignWeightsWithDifficultLv[#All],2,FALSE),"")</f>
        <v/>
      </c>
    </row>
    <row r="2187" spans="1:12" x14ac:dyDescent="0.35">
      <c r="A2187" s="122"/>
      <c r="B2187" s="123"/>
      <c r="C2187" s="124"/>
      <c r="D2187" s="125"/>
      <c r="E2187" s="123"/>
      <c r="F2187" s="125"/>
      <c r="G2187" s="126"/>
      <c r="H2187" s="73" t="str">
        <f>IF(G2187="","NA",IF(G2187=J2187,"Correct","Incorrect"))</f>
        <v>NA</v>
      </c>
      <c r="I2187" s="127"/>
      <c r="J2187" s="125"/>
      <c r="K2187" s="128"/>
      <c r="L2187" s="76" t="str">
        <f>IFERROR(VLOOKUP(F2187,tblAssignWeightsWithDifficultLv[#All],2,FALSE),"")</f>
        <v/>
      </c>
    </row>
    <row r="2188" spans="1:12" x14ac:dyDescent="0.35">
      <c r="A2188" s="122"/>
      <c r="B2188" s="123"/>
      <c r="C2188" s="124"/>
      <c r="D2188" s="125"/>
      <c r="E2188" s="123"/>
      <c r="F2188" s="125"/>
      <c r="G2188" s="126"/>
      <c r="H2188" s="73" t="str">
        <f>IF(G2188="","NA",IF(G2188=J2188,"Correct","Incorrect"))</f>
        <v>NA</v>
      </c>
      <c r="I2188" s="127"/>
      <c r="J2188" s="125"/>
      <c r="K2188" s="128"/>
      <c r="L2188" s="76" t="str">
        <f>IFERROR(VLOOKUP(F2188,tblAssignWeightsWithDifficultLv[#All],2,FALSE),"")</f>
        <v/>
      </c>
    </row>
    <row r="2189" spans="1:12" x14ac:dyDescent="0.35">
      <c r="A2189" s="122"/>
      <c r="B2189" s="123"/>
      <c r="C2189" s="124"/>
      <c r="D2189" s="125"/>
      <c r="E2189" s="123"/>
      <c r="F2189" s="125"/>
      <c r="G2189" s="126"/>
      <c r="H2189" s="73" t="str">
        <f>IF(G2189="","NA",IF(G2189=J2189,"Correct","Incorrect"))</f>
        <v>NA</v>
      </c>
      <c r="I2189" s="127"/>
      <c r="J2189" s="125"/>
      <c r="K2189" s="128"/>
      <c r="L2189" s="76" t="str">
        <f>IFERROR(VLOOKUP(F2189,tblAssignWeightsWithDifficultLv[#All],2,FALSE),"")</f>
        <v/>
      </c>
    </row>
    <row r="2190" spans="1:12" x14ac:dyDescent="0.35">
      <c r="A2190" s="122"/>
      <c r="B2190" s="123"/>
      <c r="C2190" s="124"/>
      <c r="D2190" s="125"/>
      <c r="E2190" s="123"/>
      <c r="F2190" s="125"/>
      <c r="G2190" s="126"/>
      <c r="H2190" s="73" t="str">
        <f>IF(G2190="","NA",IF(G2190=J2190,"Correct","Incorrect"))</f>
        <v>NA</v>
      </c>
      <c r="I2190" s="127"/>
      <c r="J2190" s="125"/>
      <c r="K2190" s="128"/>
      <c r="L2190" s="76" t="str">
        <f>IFERROR(VLOOKUP(F2190,tblAssignWeightsWithDifficultLv[#All],2,FALSE),"")</f>
        <v/>
      </c>
    </row>
    <row r="2191" spans="1:12" x14ac:dyDescent="0.35">
      <c r="A2191" s="122"/>
      <c r="B2191" s="123"/>
      <c r="C2191" s="124"/>
      <c r="D2191" s="125"/>
      <c r="E2191" s="123"/>
      <c r="F2191" s="125"/>
      <c r="G2191" s="126"/>
      <c r="H2191" s="73" t="str">
        <f>IF(G2191="","NA",IF(G2191=J2191,"Correct","Incorrect"))</f>
        <v>NA</v>
      </c>
      <c r="I2191" s="127"/>
      <c r="J2191" s="125"/>
      <c r="K2191" s="128"/>
      <c r="L2191" s="76" t="str">
        <f>IFERROR(VLOOKUP(F2191,tblAssignWeightsWithDifficultLv[#All],2,FALSE),"")</f>
        <v/>
      </c>
    </row>
    <row r="2192" spans="1:12" x14ac:dyDescent="0.35">
      <c r="A2192" s="122"/>
      <c r="B2192" s="123"/>
      <c r="C2192" s="124"/>
      <c r="D2192" s="125"/>
      <c r="E2192" s="123"/>
      <c r="F2192" s="125"/>
      <c r="G2192" s="126"/>
      <c r="H2192" s="73" t="str">
        <f>IF(G2192="","NA",IF(G2192=J2192,"Correct","Incorrect"))</f>
        <v>NA</v>
      </c>
      <c r="I2192" s="127"/>
      <c r="J2192" s="125"/>
      <c r="K2192" s="128"/>
      <c r="L2192" s="76" t="str">
        <f>IFERROR(VLOOKUP(F2192,tblAssignWeightsWithDifficultLv[#All],2,FALSE),"")</f>
        <v/>
      </c>
    </row>
    <row r="2193" spans="1:12" x14ac:dyDescent="0.35">
      <c r="A2193" s="122"/>
      <c r="B2193" s="123"/>
      <c r="C2193" s="124"/>
      <c r="D2193" s="125"/>
      <c r="E2193" s="123"/>
      <c r="F2193" s="125"/>
      <c r="G2193" s="126"/>
      <c r="H2193" s="73" t="str">
        <f>IF(G2193="","NA",IF(G2193=J2193,"Correct","Incorrect"))</f>
        <v>NA</v>
      </c>
      <c r="I2193" s="127"/>
      <c r="J2193" s="125"/>
      <c r="K2193" s="128"/>
      <c r="L2193" s="76" t="str">
        <f>IFERROR(VLOOKUP(F2193,tblAssignWeightsWithDifficultLv[#All],2,FALSE),"")</f>
        <v/>
      </c>
    </row>
    <row r="2194" spans="1:12" x14ac:dyDescent="0.35">
      <c r="A2194" s="122"/>
      <c r="B2194" s="123"/>
      <c r="C2194" s="124"/>
      <c r="D2194" s="125"/>
      <c r="E2194" s="123"/>
      <c r="F2194" s="125"/>
      <c r="G2194" s="126"/>
      <c r="H2194" s="73" t="str">
        <f>IF(G2194="","NA",IF(G2194=J2194,"Correct","Incorrect"))</f>
        <v>NA</v>
      </c>
      <c r="I2194" s="127"/>
      <c r="J2194" s="125"/>
      <c r="K2194" s="128"/>
      <c r="L2194" s="76" t="str">
        <f>IFERROR(VLOOKUP(F2194,tblAssignWeightsWithDifficultLv[#All],2,FALSE),"")</f>
        <v/>
      </c>
    </row>
    <row r="2195" spans="1:12" x14ac:dyDescent="0.35">
      <c r="A2195" s="122"/>
      <c r="B2195" s="123"/>
      <c r="C2195" s="124"/>
      <c r="D2195" s="125"/>
      <c r="E2195" s="123"/>
      <c r="F2195" s="125"/>
      <c r="G2195" s="126"/>
      <c r="H2195" s="73" t="str">
        <f>IF(G2195="","NA",IF(G2195=J2195,"Correct","Incorrect"))</f>
        <v>NA</v>
      </c>
      <c r="I2195" s="127"/>
      <c r="J2195" s="125"/>
      <c r="K2195" s="128"/>
      <c r="L2195" s="76" t="str">
        <f>IFERROR(VLOOKUP(F2195,tblAssignWeightsWithDifficultLv[#All],2,FALSE),"")</f>
        <v/>
      </c>
    </row>
    <row r="2196" spans="1:12" x14ac:dyDescent="0.35">
      <c r="A2196" s="122"/>
      <c r="B2196" s="123"/>
      <c r="C2196" s="124"/>
      <c r="D2196" s="125"/>
      <c r="E2196" s="123"/>
      <c r="F2196" s="125"/>
      <c r="G2196" s="126"/>
      <c r="H2196" s="73" t="str">
        <f>IF(G2196="","NA",IF(G2196=J2196,"Correct","Incorrect"))</f>
        <v>NA</v>
      </c>
      <c r="I2196" s="127"/>
      <c r="J2196" s="125"/>
      <c r="K2196" s="128"/>
      <c r="L2196" s="76" t="str">
        <f>IFERROR(VLOOKUP(F2196,tblAssignWeightsWithDifficultLv[#All],2,FALSE),"")</f>
        <v/>
      </c>
    </row>
    <row r="2197" spans="1:12" x14ac:dyDescent="0.35">
      <c r="A2197" s="122"/>
      <c r="B2197" s="123"/>
      <c r="C2197" s="124"/>
      <c r="D2197" s="125"/>
      <c r="E2197" s="123"/>
      <c r="F2197" s="125"/>
      <c r="G2197" s="126"/>
      <c r="H2197" s="73" t="str">
        <f>IF(G2197="","NA",IF(G2197=J2197,"Correct","Incorrect"))</f>
        <v>NA</v>
      </c>
      <c r="I2197" s="127"/>
      <c r="J2197" s="125"/>
      <c r="K2197" s="128"/>
      <c r="L2197" s="76" t="str">
        <f>IFERROR(VLOOKUP(F2197,tblAssignWeightsWithDifficultLv[#All],2,FALSE),"")</f>
        <v/>
      </c>
    </row>
    <row r="2198" spans="1:12" x14ac:dyDescent="0.35">
      <c r="A2198" s="122"/>
      <c r="B2198" s="123"/>
      <c r="C2198" s="124"/>
      <c r="D2198" s="125"/>
      <c r="E2198" s="123"/>
      <c r="F2198" s="125"/>
      <c r="G2198" s="126"/>
      <c r="H2198" s="73" t="str">
        <f>IF(G2198="","NA",IF(G2198=J2198,"Correct","Incorrect"))</f>
        <v>NA</v>
      </c>
      <c r="I2198" s="127"/>
      <c r="J2198" s="125"/>
      <c r="K2198" s="128"/>
      <c r="L2198" s="76" t="str">
        <f>IFERROR(VLOOKUP(F2198,tblAssignWeightsWithDifficultLv[#All],2,FALSE),"")</f>
        <v/>
      </c>
    </row>
    <row r="2199" spans="1:12" x14ac:dyDescent="0.35">
      <c r="A2199" s="122"/>
      <c r="B2199" s="123"/>
      <c r="C2199" s="124"/>
      <c r="D2199" s="125"/>
      <c r="E2199" s="123"/>
      <c r="F2199" s="125"/>
      <c r="G2199" s="126"/>
      <c r="H2199" s="73" t="str">
        <f>IF(G2199="","NA",IF(G2199=J2199,"Correct","Incorrect"))</f>
        <v>NA</v>
      </c>
      <c r="I2199" s="127"/>
      <c r="J2199" s="125"/>
      <c r="K2199" s="128"/>
      <c r="L2199" s="76" t="str">
        <f>IFERROR(VLOOKUP(F2199,tblAssignWeightsWithDifficultLv[#All],2,FALSE),"")</f>
        <v/>
      </c>
    </row>
    <row r="2200" spans="1:12" x14ac:dyDescent="0.35">
      <c r="A2200" s="122"/>
      <c r="B2200" s="123"/>
      <c r="C2200" s="124"/>
      <c r="D2200" s="125"/>
      <c r="E2200" s="123"/>
      <c r="F2200" s="125"/>
      <c r="G2200" s="126"/>
      <c r="H2200" s="73" t="str">
        <f>IF(G2200="","NA",IF(G2200=J2200,"Correct","Incorrect"))</f>
        <v>NA</v>
      </c>
      <c r="I2200" s="127"/>
      <c r="J2200" s="125"/>
      <c r="K2200" s="128"/>
      <c r="L2200" s="76" t="str">
        <f>IFERROR(VLOOKUP(F2200,tblAssignWeightsWithDifficultLv[#All],2,FALSE),"")</f>
        <v/>
      </c>
    </row>
    <row r="2201" spans="1:12" x14ac:dyDescent="0.35">
      <c r="A2201" s="122"/>
      <c r="B2201" s="123"/>
      <c r="C2201" s="124"/>
      <c r="D2201" s="125"/>
      <c r="E2201" s="123"/>
      <c r="F2201" s="125"/>
      <c r="G2201" s="126"/>
      <c r="H2201" s="73" t="str">
        <f>IF(G2201="","NA",IF(G2201=J2201,"Correct","Incorrect"))</f>
        <v>NA</v>
      </c>
      <c r="I2201" s="127"/>
      <c r="J2201" s="125"/>
      <c r="K2201" s="128"/>
      <c r="L2201" s="76" t="str">
        <f>IFERROR(VLOOKUP(F2201,tblAssignWeightsWithDifficultLv[#All],2,FALSE),"")</f>
        <v/>
      </c>
    </row>
    <row r="2202" spans="1:12" x14ac:dyDescent="0.35">
      <c r="A2202" s="122"/>
      <c r="B2202" s="123"/>
      <c r="C2202" s="124"/>
      <c r="D2202" s="125"/>
      <c r="E2202" s="123"/>
      <c r="F2202" s="125"/>
      <c r="G2202" s="126"/>
      <c r="H2202" s="73" t="str">
        <f>IF(G2202="","NA",IF(G2202=J2202,"Correct","Incorrect"))</f>
        <v>NA</v>
      </c>
      <c r="I2202" s="127"/>
      <c r="J2202" s="125"/>
      <c r="K2202" s="128"/>
      <c r="L2202" s="76" t="str">
        <f>IFERROR(VLOOKUP(F2202,tblAssignWeightsWithDifficultLv[#All],2,FALSE),"")</f>
        <v/>
      </c>
    </row>
    <row r="2203" spans="1:12" x14ac:dyDescent="0.35">
      <c r="A2203" s="122"/>
      <c r="B2203" s="123"/>
      <c r="C2203" s="124"/>
      <c r="D2203" s="125"/>
      <c r="E2203" s="123"/>
      <c r="F2203" s="125"/>
      <c r="G2203" s="126"/>
      <c r="H2203" s="73" t="str">
        <f>IF(G2203="","NA",IF(G2203=J2203,"Correct","Incorrect"))</f>
        <v>NA</v>
      </c>
      <c r="I2203" s="127"/>
      <c r="J2203" s="125"/>
      <c r="K2203" s="128"/>
      <c r="L2203" s="76" t="str">
        <f>IFERROR(VLOOKUP(F2203,tblAssignWeightsWithDifficultLv[#All],2,FALSE),"")</f>
        <v/>
      </c>
    </row>
    <row r="2204" spans="1:12" x14ac:dyDescent="0.35">
      <c r="A2204" s="122"/>
      <c r="B2204" s="123"/>
      <c r="C2204" s="124"/>
      <c r="D2204" s="125"/>
      <c r="E2204" s="123"/>
      <c r="F2204" s="125"/>
      <c r="G2204" s="126"/>
      <c r="H2204" s="73" t="str">
        <f>IF(G2204="","NA",IF(G2204=J2204,"Correct","Incorrect"))</f>
        <v>NA</v>
      </c>
      <c r="I2204" s="127"/>
      <c r="J2204" s="125"/>
      <c r="K2204" s="128"/>
      <c r="L2204" s="76" t="str">
        <f>IFERROR(VLOOKUP(F2204,tblAssignWeightsWithDifficultLv[#All],2,FALSE),"")</f>
        <v/>
      </c>
    </row>
    <row r="2205" spans="1:12" x14ac:dyDescent="0.35">
      <c r="A2205" s="122"/>
      <c r="B2205" s="123"/>
      <c r="C2205" s="124"/>
      <c r="D2205" s="125"/>
      <c r="E2205" s="123"/>
      <c r="F2205" s="125"/>
      <c r="G2205" s="126"/>
      <c r="H2205" s="73" t="str">
        <f>IF(G2205="","NA",IF(G2205=J2205,"Correct","Incorrect"))</f>
        <v>NA</v>
      </c>
      <c r="I2205" s="127"/>
      <c r="J2205" s="125"/>
      <c r="K2205" s="128"/>
      <c r="L2205" s="76" t="str">
        <f>IFERROR(VLOOKUP(F2205,tblAssignWeightsWithDifficultLv[#All],2,FALSE),"")</f>
        <v/>
      </c>
    </row>
    <row r="2206" spans="1:12" x14ac:dyDescent="0.35">
      <c r="A2206" s="122"/>
      <c r="B2206" s="123"/>
      <c r="C2206" s="124"/>
      <c r="D2206" s="125"/>
      <c r="E2206" s="123"/>
      <c r="F2206" s="125"/>
      <c r="G2206" s="126"/>
      <c r="H2206" s="73" t="str">
        <f>IF(G2206="","NA",IF(G2206=J2206,"Correct","Incorrect"))</f>
        <v>NA</v>
      </c>
      <c r="I2206" s="127"/>
      <c r="J2206" s="125"/>
      <c r="K2206" s="128"/>
      <c r="L2206" s="76" t="str">
        <f>IFERROR(VLOOKUP(F2206,tblAssignWeightsWithDifficultLv[#All],2,FALSE),"")</f>
        <v/>
      </c>
    </row>
    <row r="2207" spans="1:12" x14ac:dyDescent="0.35">
      <c r="A2207" s="122"/>
      <c r="B2207" s="123"/>
      <c r="C2207" s="124"/>
      <c r="D2207" s="125"/>
      <c r="E2207" s="123"/>
      <c r="F2207" s="125"/>
      <c r="G2207" s="126"/>
      <c r="H2207" s="73" t="str">
        <f>IF(G2207="","NA",IF(G2207=J2207,"Correct","Incorrect"))</f>
        <v>NA</v>
      </c>
      <c r="I2207" s="127"/>
      <c r="J2207" s="125"/>
      <c r="K2207" s="128"/>
      <c r="L2207" s="76" t="str">
        <f>IFERROR(VLOOKUP(F2207,tblAssignWeightsWithDifficultLv[#All],2,FALSE),"")</f>
        <v/>
      </c>
    </row>
    <row r="2208" spans="1:12" x14ac:dyDescent="0.35">
      <c r="A2208" s="122"/>
      <c r="B2208" s="123"/>
      <c r="C2208" s="124"/>
      <c r="D2208" s="125"/>
      <c r="E2208" s="123"/>
      <c r="F2208" s="125"/>
      <c r="G2208" s="126"/>
      <c r="H2208" s="73" t="str">
        <f>IF(G2208="","NA",IF(G2208=J2208,"Correct","Incorrect"))</f>
        <v>NA</v>
      </c>
      <c r="I2208" s="127"/>
      <c r="J2208" s="125"/>
      <c r="K2208" s="128"/>
      <c r="L2208" s="76" t="str">
        <f>IFERROR(VLOOKUP(F2208,tblAssignWeightsWithDifficultLv[#All],2,FALSE),"")</f>
        <v/>
      </c>
    </row>
    <row r="2209" spans="1:12" x14ac:dyDescent="0.35">
      <c r="A2209" s="122"/>
      <c r="B2209" s="123"/>
      <c r="C2209" s="124"/>
      <c r="D2209" s="125"/>
      <c r="E2209" s="123"/>
      <c r="F2209" s="125"/>
      <c r="G2209" s="126"/>
      <c r="H2209" s="73" t="str">
        <f>IF(G2209="","NA",IF(G2209=J2209,"Correct","Incorrect"))</f>
        <v>NA</v>
      </c>
      <c r="I2209" s="127"/>
      <c r="J2209" s="125"/>
      <c r="K2209" s="128"/>
      <c r="L2209" s="76" t="str">
        <f>IFERROR(VLOOKUP(F2209,tblAssignWeightsWithDifficultLv[#All],2,FALSE),"")</f>
        <v/>
      </c>
    </row>
    <row r="2210" spans="1:12" x14ac:dyDescent="0.35">
      <c r="A2210" s="122"/>
      <c r="B2210" s="123"/>
      <c r="C2210" s="124"/>
      <c r="D2210" s="125"/>
      <c r="E2210" s="123"/>
      <c r="F2210" s="125"/>
      <c r="G2210" s="126"/>
      <c r="H2210" s="73" t="str">
        <f>IF(G2210="","NA",IF(G2210=J2210,"Correct","Incorrect"))</f>
        <v>NA</v>
      </c>
      <c r="I2210" s="127"/>
      <c r="J2210" s="125"/>
      <c r="K2210" s="128"/>
      <c r="L2210" s="76" t="str">
        <f>IFERROR(VLOOKUP(F2210,tblAssignWeightsWithDifficultLv[#All],2,FALSE),"")</f>
        <v/>
      </c>
    </row>
    <row r="2211" spans="1:12" x14ac:dyDescent="0.35">
      <c r="A2211" s="122"/>
      <c r="B2211" s="123"/>
      <c r="C2211" s="124"/>
      <c r="D2211" s="125"/>
      <c r="E2211" s="123"/>
      <c r="F2211" s="125"/>
      <c r="G2211" s="126"/>
      <c r="H2211" s="73" t="str">
        <f>IF(G2211="","NA",IF(G2211=J2211,"Correct","Incorrect"))</f>
        <v>NA</v>
      </c>
      <c r="I2211" s="127"/>
      <c r="J2211" s="125"/>
      <c r="K2211" s="128"/>
      <c r="L2211" s="76" t="str">
        <f>IFERROR(VLOOKUP(F2211,tblAssignWeightsWithDifficultLv[#All],2,FALSE),"")</f>
        <v/>
      </c>
    </row>
    <row r="2212" spans="1:12" x14ac:dyDescent="0.35">
      <c r="A2212" s="122"/>
      <c r="B2212" s="123"/>
      <c r="C2212" s="124"/>
      <c r="D2212" s="125"/>
      <c r="E2212" s="123"/>
      <c r="F2212" s="125"/>
      <c r="G2212" s="126"/>
      <c r="H2212" s="73" t="str">
        <f>IF(G2212="","NA",IF(G2212=J2212,"Correct","Incorrect"))</f>
        <v>NA</v>
      </c>
      <c r="I2212" s="127"/>
      <c r="J2212" s="125"/>
      <c r="K2212" s="128"/>
      <c r="L2212" s="76" t="str">
        <f>IFERROR(VLOOKUP(F2212,tblAssignWeightsWithDifficultLv[#All],2,FALSE),"")</f>
        <v/>
      </c>
    </row>
    <row r="2213" spans="1:12" x14ac:dyDescent="0.35">
      <c r="A2213" s="122"/>
      <c r="B2213" s="123"/>
      <c r="C2213" s="124"/>
      <c r="D2213" s="125"/>
      <c r="E2213" s="123"/>
      <c r="F2213" s="125"/>
      <c r="G2213" s="126"/>
      <c r="H2213" s="73" t="str">
        <f>IF(G2213="","NA",IF(G2213=J2213,"Correct","Incorrect"))</f>
        <v>NA</v>
      </c>
      <c r="I2213" s="127"/>
      <c r="J2213" s="125"/>
      <c r="K2213" s="128"/>
      <c r="L2213" s="76" t="str">
        <f>IFERROR(VLOOKUP(F2213,tblAssignWeightsWithDifficultLv[#All],2,FALSE),"")</f>
        <v/>
      </c>
    </row>
    <row r="2214" spans="1:12" x14ac:dyDescent="0.35">
      <c r="A2214" s="122"/>
      <c r="B2214" s="123"/>
      <c r="C2214" s="124"/>
      <c r="D2214" s="125"/>
      <c r="E2214" s="123"/>
      <c r="F2214" s="125"/>
      <c r="G2214" s="126"/>
      <c r="H2214" s="73" t="str">
        <f>IF(G2214="","NA",IF(G2214=J2214,"Correct","Incorrect"))</f>
        <v>NA</v>
      </c>
      <c r="I2214" s="127"/>
      <c r="J2214" s="125"/>
      <c r="K2214" s="128"/>
      <c r="L2214" s="76" t="str">
        <f>IFERROR(VLOOKUP(F2214,tblAssignWeightsWithDifficultLv[#All],2,FALSE),"")</f>
        <v/>
      </c>
    </row>
    <row r="2215" spans="1:12" x14ac:dyDescent="0.35">
      <c r="A2215" s="122"/>
      <c r="B2215" s="123"/>
      <c r="C2215" s="124"/>
      <c r="D2215" s="125"/>
      <c r="E2215" s="123"/>
      <c r="F2215" s="125"/>
      <c r="G2215" s="126"/>
      <c r="H2215" s="73" t="str">
        <f>IF(G2215="","NA",IF(G2215=J2215,"Correct","Incorrect"))</f>
        <v>NA</v>
      </c>
      <c r="I2215" s="127"/>
      <c r="J2215" s="125"/>
      <c r="K2215" s="128"/>
      <c r="L2215" s="76" t="str">
        <f>IFERROR(VLOOKUP(F2215,tblAssignWeightsWithDifficultLv[#All],2,FALSE),"")</f>
        <v/>
      </c>
    </row>
    <row r="2216" spans="1:12" x14ac:dyDescent="0.35">
      <c r="A2216" s="122"/>
      <c r="B2216" s="123"/>
      <c r="C2216" s="124"/>
      <c r="D2216" s="125"/>
      <c r="E2216" s="123"/>
      <c r="F2216" s="125"/>
      <c r="G2216" s="126"/>
      <c r="H2216" s="73" t="str">
        <f>IF(G2216="","NA",IF(G2216=J2216,"Correct","Incorrect"))</f>
        <v>NA</v>
      </c>
      <c r="I2216" s="127"/>
      <c r="J2216" s="125"/>
      <c r="K2216" s="128"/>
      <c r="L2216" s="76" t="str">
        <f>IFERROR(VLOOKUP(F2216,tblAssignWeightsWithDifficultLv[#All],2,FALSE),"")</f>
        <v/>
      </c>
    </row>
    <row r="2217" spans="1:12" x14ac:dyDescent="0.35">
      <c r="A2217" s="122"/>
      <c r="B2217" s="123"/>
      <c r="C2217" s="124"/>
      <c r="D2217" s="125"/>
      <c r="E2217" s="123"/>
      <c r="F2217" s="125"/>
      <c r="G2217" s="126"/>
      <c r="H2217" s="73" t="str">
        <f>IF(G2217="","NA",IF(G2217=J2217,"Correct","Incorrect"))</f>
        <v>NA</v>
      </c>
      <c r="I2217" s="127"/>
      <c r="J2217" s="125"/>
      <c r="K2217" s="128"/>
      <c r="L2217" s="76" t="str">
        <f>IFERROR(VLOOKUP(F2217,tblAssignWeightsWithDifficultLv[#All],2,FALSE),"")</f>
        <v/>
      </c>
    </row>
    <row r="2218" spans="1:12" x14ac:dyDescent="0.35">
      <c r="A2218" s="122"/>
      <c r="B2218" s="123"/>
      <c r="C2218" s="124"/>
      <c r="D2218" s="125"/>
      <c r="E2218" s="123"/>
      <c r="F2218" s="125"/>
      <c r="G2218" s="126"/>
      <c r="H2218" s="73" t="str">
        <f>IF(G2218="","NA",IF(G2218=J2218,"Correct","Incorrect"))</f>
        <v>NA</v>
      </c>
      <c r="I2218" s="127"/>
      <c r="J2218" s="125"/>
      <c r="K2218" s="128"/>
      <c r="L2218" s="76" t="str">
        <f>IFERROR(VLOOKUP(F2218,tblAssignWeightsWithDifficultLv[#All],2,FALSE),"")</f>
        <v/>
      </c>
    </row>
    <row r="2219" spans="1:12" x14ac:dyDescent="0.35">
      <c r="A2219" s="122"/>
      <c r="B2219" s="123"/>
      <c r="C2219" s="124"/>
      <c r="D2219" s="125"/>
      <c r="E2219" s="123"/>
      <c r="F2219" s="125"/>
      <c r="G2219" s="126"/>
      <c r="H2219" s="73" t="str">
        <f>IF(G2219="","NA",IF(G2219=J2219,"Correct","Incorrect"))</f>
        <v>NA</v>
      </c>
      <c r="I2219" s="127"/>
      <c r="J2219" s="125"/>
      <c r="K2219" s="128"/>
      <c r="L2219" s="76" t="str">
        <f>IFERROR(VLOOKUP(F2219,tblAssignWeightsWithDifficultLv[#All],2,FALSE),"")</f>
        <v/>
      </c>
    </row>
    <row r="2220" spans="1:12" x14ac:dyDescent="0.35">
      <c r="A2220" s="122"/>
      <c r="B2220" s="123"/>
      <c r="C2220" s="124"/>
      <c r="D2220" s="125"/>
      <c r="E2220" s="123"/>
      <c r="F2220" s="125"/>
      <c r="G2220" s="126"/>
      <c r="H2220" s="73" t="str">
        <f>IF(G2220="","NA",IF(G2220=J2220,"Correct","Incorrect"))</f>
        <v>NA</v>
      </c>
      <c r="I2220" s="127"/>
      <c r="J2220" s="125"/>
      <c r="K2220" s="128"/>
      <c r="L2220" s="76" t="str">
        <f>IFERROR(VLOOKUP(F2220,tblAssignWeightsWithDifficultLv[#All],2,FALSE),"")</f>
        <v/>
      </c>
    </row>
    <row r="2221" spans="1:12" x14ac:dyDescent="0.35">
      <c r="A2221" s="122"/>
      <c r="B2221" s="123"/>
      <c r="C2221" s="124"/>
      <c r="D2221" s="125"/>
      <c r="E2221" s="123"/>
      <c r="F2221" s="125"/>
      <c r="G2221" s="126"/>
      <c r="H2221" s="73" t="str">
        <f>IF(G2221="","NA",IF(G2221=J2221,"Correct","Incorrect"))</f>
        <v>NA</v>
      </c>
      <c r="I2221" s="127"/>
      <c r="J2221" s="125"/>
      <c r="K2221" s="128"/>
      <c r="L2221" s="76" t="str">
        <f>IFERROR(VLOOKUP(F2221,tblAssignWeightsWithDifficultLv[#All],2,FALSE),"")</f>
        <v/>
      </c>
    </row>
    <row r="2222" spans="1:12" x14ac:dyDescent="0.35">
      <c r="A2222" s="122"/>
      <c r="B2222" s="123"/>
      <c r="C2222" s="124"/>
      <c r="D2222" s="125"/>
      <c r="E2222" s="123"/>
      <c r="F2222" s="125"/>
      <c r="G2222" s="126"/>
      <c r="H2222" s="73" t="str">
        <f>IF(G2222="","NA",IF(G2222=J2222,"Correct","Incorrect"))</f>
        <v>NA</v>
      </c>
      <c r="I2222" s="127"/>
      <c r="J2222" s="125"/>
      <c r="K2222" s="128"/>
      <c r="L2222" s="76" t="str">
        <f>IFERROR(VLOOKUP(F2222,tblAssignWeightsWithDifficultLv[#All],2,FALSE),"")</f>
        <v/>
      </c>
    </row>
    <row r="2223" spans="1:12" x14ac:dyDescent="0.35">
      <c r="A2223" s="122"/>
      <c r="B2223" s="123"/>
      <c r="C2223" s="124"/>
      <c r="D2223" s="125"/>
      <c r="E2223" s="123"/>
      <c r="F2223" s="125"/>
      <c r="G2223" s="126"/>
      <c r="H2223" s="73" t="str">
        <f>IF(G2223="","NA",IF(G2223=J2223,"Correct","Incorrect"))</f>
        <v>NA</v>
      </c>
      <c r="I2223" s="127"/>
      <c r="J2223" s="125"/>
      <c r="K2223" s="128"/>
      <c r="L2223" s="76" t="str">
        <f>IFERROR(VLOOKUP(F2223,tblAssignWeightsWithDifficultLv[#All],2,FALSE),"")</f>
        <v/>
      </c>
    </row>
    <row r="2224" spans="1:12" x14ac:dyDescent="0.35">
      <c r="A2224" s="122"/>
      <c r="B2224" s="123"/>
      <c r="C2224" s="124"/>
      <c r="D2224" s="125"/>
      <c r="E2224" s="123"/>
      <c r="F2224" s="125"/>
      <c r="G2224" s="126"/>
      <c r="H2224" s="73" t="str">
        <f>IF(G2224="","NA",IF(G2224=J2224,"Correct","Incorrect"))</f>
        <v>NA</v>
      </c>
      <c r="I2224" s="127"/>
      <c r="J2224" s="125"/>
      <c r="K2224" s="128"/>
      <c r="L2224" s="76" t="str">
        <f>IFERROR(VLOOKUP(F2224,tblAssignWeightsWithDifficultLv[#All],2,FALSE),"")</f>
        <v/>
      </c>
    </row>
    <row r="2225" spans="1:12" x14ac:dyDescent="0.35">
      <c r="A2225" s="122"/>
      <c r="B2225" s="123"/>
      <c r="C2225" s="124"/>
      <c r="D2225" s="125"/>
      <c r="E2225" s="123"/>
      <c r="F2225" s="125"/>
      <c r="G2225" s="126"/>
      <c r="H2225" s="73" t="str">
        <f>IF(G2225="","NA",IF(G2225=J2225,"Correct","Incorrect"))</f>
        <v>NA</v>
      </c>
      <c r="I2225" s="127"/>
      <c r="J2225" s="125"/>
      <c r="K2225" s="128"/>
      <c r="L2225" s="76" t="str">
        <f>IFERROR(VLOOKUP(F2225,tblAssignWeightsWithDifficultLv[#All],2,FALSE),"")</f>
        <v/>
      </c>
    </row>
    <row r="2226" spans="1:12" x14ac:dyDescent="0.35">
      <c r="A2226" s="122"/>
      <c r="B2226" s="123"/>
      <c r="C2226" s="124"/>
      <c r="D2226" s="125"/>
      <c r="E2226" s="123"/>
      <c r="F2226" s="125"/>
      <c r="G2226" s="126"/>
      <c r="H2226" s="73" t="str">
        <f>IF(G2226="","NA",IF(G2226=J2226,"Correct","Incorrect"))</f>
        <v>NA</v>
      </c>
      <c r="I2226" s="127"/>
      <c r="J2226" s="125"/>
      <c r="K2226" s="128"/>
      <c r="L2226" s="76" t="str">
        <f>IFERROR(VLOOKUP(F2226,tblAssignWeightsWithDifficultLv[#All],2,FALSE),"")</f>
        <v/>
      </c>
    </row>
    <row r="2227" spans="1:12" x14ac:dyDescent="0.35">
      <c r="A2227" s="122"/>
      <c r="B2227" s="123"/>
      <c r="C2227" s="124"/>
      <c r="D2227" s="125"/>
      <c r="E2227" s="123"/>
      <c r="F2227" s="125"/>
      <c r="G2227" s="126"/>
      <c r="H2227" s="73" t="str">
        <f>IF(G2227="","NA",IF(G2227=J2227,"Correct","Incorrect"))</f>
        <v>NA</v>
      </c>
      <c r="I2227" s="127"/>
      <c r="J2227" s="125"/>
      <c r="K2227" s="128"/>
      <c r="L2227" s="76" t="str">
        <f>IFERROR(VLOOKUP(F2227,tblAssignWeightsWithDifficultLv[#All],2,FALSE),"")</f>
        <v/>
      </c>
    </row>
    <row r="2228" spans="1:12" x14ac:dyDescent="0.35">
      <c r="A2228" s="122"/>
      <c r="B2228" s="123"/>
      <c r="C2228" s="124"/>
      <c r="D2228" s="125"/>
      <c r="E2228" s="123"/>
      <c r="F2228" s="125"/>
      <c r="G2228" s="126"/>
      <c r="H2228" s="73" t="str">
        <f>IF(G2228="","NA",IF(G2228=J2228,"Correct","Incorrect"))</f>
        <v>NA</v>
      </c>
      <c r="I2228" s="127"/>
      <c r="J2228" s="125"/>
      <c r="K2228" s="128"/>
      <c r="L2228" s="76" t="str">
        <f>IFERROR(VLOOKUP(F2228,tblAssignWeightsWithDifficultLv[#All],2,FALSE),"")</f>
        <v/>
      </c>
    </row>
    <row r="2229" spans="1:12" x14ac:dyDescent="0.35">
      <c r="A2229" s="122"/>
      <c r="B2229" s="123"/>
      <c r="C2229" s="124"/>
      <c r="D2229" s="125"/>
      <c r="E2229" s="123"/>
      <c r="F2229" s="125"/>
      <c r="G2229" s="126"/>
      <c r="H2229" s="73" t="str">
        <f>IF(G2229="","NA",IF(G2229=J2229,"Correct","Incorrect"))</f>
        <v>NA</v>
      </c>
      <c r="I2229" s="127"/>
      <c r="J2229" s="125"/>
      <c r="K2229" s="128"/>
      <c r="L2229" s="76" t="str">
        <f>IFERROR(VLOOKUP(F2229,tblAssignWeightsWithDifficultLv[#All],2,FALSE),"")</f>
        <v/>
      </c>
    </row>
    <row r="2230" spans="1:12" x14ac:dyDescent="0.35">
      <c r="A2230" s="122"/>
      <c r="B2230" s="123"/>
      <c r="C2230" s="124"/>
      <c r="D2230" s="125"/>
      <c r="E2230" s="123"/>
      <c r="F2230" s="125"/>
      <c r="G2230" s="126"/>
      <c r="H2230" s="73" t="str">
        <f>IF(G2230="","NA",IF(G2230=J2230,"Correct","Incorrect"))</f>
        <v>NA</v>
      </c>
      <c r="I2230" s="127"/>
      <c r="J2230" s="125"/>
      <c r="K2230" s="128"/>
      <c r="L2230" s="76" t="str">
        <f>IFERROR(VLOOKUP(F2230,tblAssignWeightsWithDifficultLv[#All],2,FALSE),"")</f>
        <v/>
      </c>
    </row>
    <row r="2231" spans="1:12" x14ac:dyDescent="0.35">
      <c r="A2231" s="122"/>
      <c r="B2231" s="123"/>
      <c r="C2231" s="124"/>
      <c r="D2231" s="125"/>
      <c r="E2231" s="123"/>
      <c r="F2231" s="125"/>
      <c r="G2231" s="126"/>
      <c r="H2231" s="73" t="str">
        <f>IF(G2231="","NA",IF(G2231=J2231,"Correct","Incorrect"))</f>
        <v>NA</v>
      </c>
      <c r="I2231" s="127"/>
      <c r="J2231" s="125"/>
      <c r="K2231" s="128"/>
      <c r="L2231" s="76" t="str">
        <f>IFERROR(VLOOKUP(F2231,tblAssignWeightsWithDifficultLv[#All],2,FALSE),"")</f>
        <v/>
      </c>
    </row>
    <row r="2232" spans="1:12" x14ac:dyDescent="0.35">
      <c r="A2232" s="122"/>
      <c r="B2232" s="123"/>
      <c r="C2232" s="124"/>
      <c r="D2232" s="125"/>
      <c r="E2232" s="123"/>
      <c r="F2232" s="125"/>
      <c r="G2232" s="126"/>
      <c r="H2232" s="73" t="str">
        <f>IF(G2232="","NA",IF(G2232=J2232,"Correct","Incorrect"))</f>
        <v>NA</v>
      </c>
      <c r="I2232" s="127"/>
      <c r="J2232" s="125"/>
      <c r="K2232" s="128"/>
      <c r="L2232" s="76" t="str">
        <f>IFERROR(VLOOKUP(F2232,tblAssignWeightsWithDifficultLv[#All],2,FALSE),"")</f>
        <v/>
      </c>
    </row>
    <row r="2233" spans="1:12" x14ac:dyDescent="0.35">
      <c r="A2233" s="122"/>
      <c r="B2233" s="123"/>
      <c r="C2233" s="124"/>
      <c r="D2233" s="125"/>
      <c r="E2233" s="123"/>
      <c r="F2233" s="125"/>
      <c r="G2233" s="126"/>
      <c r="H2233" s="73" t="str">
        <f>IF(G2233="","NA",IF(G2233=J2233,"Correct","Incorrect"))</f>
        <v>NA</v>
      </c>
      <c r="I2233" s="127"/>
      <c r="J2233" s="125"/>
      <c r="K2233" s="128"/>
      <c r="L2233" s="76" t="str">
        <f>IFERROR(VLOOKUP(F2233,tblAssignWeightsWithDifficultLv[#All],2,FALSE),"")</f>
        <v/>
      </c>
    </row>
    <row r="2234" spans="1:12" x14ac:dyDescent="0.35">
      <c r="A2234" s="122"/>
      <c r="B2234" s="123"/>
      <c r="C2234" s="124"/>
      <c r="D2234" s="125"/>
      <c r="E2234" s="123"/>
      <c r="F2234" s="125"/>
      <c r="G2234" s="126"/>
      <c r="H2234" s="73" t="str">
        <f>IF(G2234="","NA",IF(G2234=J2234,"Correct","Incorrect"))</f>
        <v>NA</v>
      </c>
      <c r="I2234" s="127"/>
      <c r="J2234" s="125"/>
      <c r="K2234" s="128"/>
      <c r="L2234" s="76" t="str">
        <f>IFERROR(VLOOKUP(F2234,tblAssignWeightsWithDifficultLv[#All],2,FALSE),"")</f>
        <v/>
      </c>
    </row>
    <row r="2235" spans="1:12" x14ac:dyDescent="0.35">
      <c r="A2235" s="122"/>
      <c r="B2235" s="123"/>
      <c r="C2235" s="124"/>
      <c r="D2235" s="125"/>
      <c r="E2235" s="123"/>
      <c r="F2235" s="125"/>
      <c r="G2235" s="126"/>
      <c r="H2235" s="73" t="str">
        <f>IF(G2235="","NA",IF(G2235=J2235,"Correct","Incorrect"))</f>
        <v>NA</v>
      </c>
      <c r="I2235" s="127"/>
      <c r="J2235" s="125"/>
      <c r="K2235" s="128"/>
      <c r="L2235" s="76" t="str">
        <f>IFERROR(VLOOKUP(F2235,tblAssignWeightsWithDifficultLv[#All],2,FALSE),"")</f>
        <v/>
      </c>
    </row>
    <row r="2236" spans="1:12" x14ac:dyDescent="0.35">
      <c r="A2236" s="122"/>
      <c r="B2236" s="123"/>
      <c r="C2236" s="124"/>
      <c r="D2236" s="125"/>
      <c r="E2236" s="123"/>
      <c r="F2236" s="125"/>
      <c r="G2236" s="126"/>
      <c r="H2236" s="73" t="str">
        <f>IF(G2236="","NA",IF(G2236=J2236,"Correct","Incorrect"))</f>
        <v>NA</v>
      </c>
      <c r="I2236" s="127"/>
      <c r="J2236" s="125"/>
      <c r="K2236" s="128"/>
      <c r="L2236" s="76" t="str">
        <f>IFERROR(VLOOKUP(F2236,tblAssignWeightsWithDifficultLv[#All],2,FALSE),"")</f>
        <v/>
      </c>
    </row>
    <row r="2237" spans="1:12" x14ac:dyDescent="0.35">
      <c r="A2237" s="122"/>
      <c r="B2237" s="123"/>
      <c r="C2237" s="124"/>
      <c r="D2237" s="125"/>
      <c r="E2237" s="123"/>
      <c r="F2237" s="125"/>
      <c r="G2237" s="126"/>
      <c r="H2237" s="73" t="str">
        <f>IF(G2237="","NA",IF(G2237=J2237,"Correct","Incorrect"))</f>
        <v>NA</v>
      </c>
      <c r="I2237" s="127"/>
      <c r="J2237" s="125"/>
      <c r="K2237" s="128"/>
      <c r="L2237" s="76" t="str">
        <f>IFERROR(VLOOKUP(F2237,tblAssignWeightsWithDifficultLv[#All],2,FALSE),"")</f>
        <v/>
      </c>
    </row>
    <row r="2238" spans="1:12" x14ac:dyDescent="0.35">
      <c r="A2238" s="122"/>
      <c r="B2238" s="123"/>
      <c r="C2238" s="124"/>
      <c r="D2238" s="125"/>
      <c r="E2238" s="123"/>
      <c r="F2238" s="125"/>
      <c r="G2238" s="126"/>
      <c r="H2238" s="73" t="str">
        <f>IF(G2238="","NA",IF(G2238=J2238,"Correct","Incorrect"))</f>
        <v>NA</v>
      </c>
      <c r="I2238" s="127"/>
      <c r="J2238" s="125"/>
      <c r="K2238" s="128"/>
      <c r="L2238" s="76" t="str">
        <f>IFERROR(VLOOKUP(F2238,tblAssignWeightsWithDifficultLv[#All],2,FALSE),"")</f>
        <v/>
      </c>
    </row>
    <row r="2239" spans="1:12" x14ac:dyDescent="0.35">
      <c r="A2239" s="122"/>
      <c r="B2239" s="123"/>
      <c r="C2239" s="124"/>
      <c r="D2239" s="125"/>
      <c r="E2239" s="123"/>
      <c r="F2239" s="125"/>
      <c r="G2239" s="126"/>
      <c r="H2239" s="73" t="str">
        <f>IF(G2239="","NA",IF(G2239=J2239,"Correct","Incorrect"))</f>
        <v>NA</v>
      </c>
      <c r="I2239" s="127"/>
      <c r="J2239" s="125"/>
      <c r="K2239" s="128"/>
      <c r="L2239" s="76" t="str">
        <f>IFERROR(VLOOKUP(F2239,tblAssignWeightsWithDifficultLv[#All],2,FALSE),"")</f>
        <v/>
      </c>
    </row>
    <row r="2240" spans="1:12" x14ac:dyDescent="0.35">
      <c r="A2240" s="122"/>
      <c r="B2240" s="123"/>
      <c r="C2240" s="124"/>
      <c r="D2240" s="125"/>
      <c r="E2240" s="123"/>
      <c r="F2240" s="125"/>
      <c r="G2240" s="126"/>
      <c r="H2240" s="73" t="str">
        <f>IF(G2240="","NA",IF(G2240=J2240,"Correct","Incorrect"))</f>
        <v>NA</v>
      </c>
      <c r="I2240" s="127"/>
      <c r="J2240" s="125"/>
      <c r="K2240" s="128"/>
      <c r="L2240" s="76" t="str">
        <f>IFERROR(VLOOKUP(F2240,tblAssignWeightsWithDifficultLv[#All],2,FALSE),"")</f>
        <v/>
      </c>
    </row>
    <row r="2241" spans="1:12" x14ac:dyDescent="0.35">
      <c r="A2241" s="122"/>
      <c r="B2241" s="123"/>
      <c r="C2241" s="124"/>
      <c r="D2241" s="125"/>
      <c r="E2241" s="123"/>
      <c r="F2241" s="125"/>
      <c r="G2241" s="126"/>
      <c r="H2241" s="73" t="str">
        <f>IF(G2241="","NA",IF(G2241=J2241,"Correct","Incorrect"))</f>
        <v>NA</v>
      </c>
      <c r="I2241" s="127"/>
      <c r="J2241" s="125"/>
      <c r="K2241" s="128"/>
      <c r="L2241" s="76" t="str">
        <f>IFERROR(VLOOKUP(F2241,tblAssignWeightsWithDifficultLv[#All],2,FALSE),"")</f>
        <v/>
      </c>
    </row>
    <row r="2242" spans="1:12" x14ac:dyDescent="0.35">
      <c r="A2242" s="122"/>
      <c r="B2242" s="123"/>
      <c r="C2242" s="124"/>
      <c r="D2242" s="125"/>
      <c r="E2242" s="123"/>
      <c r="F2242" s="125"/>
      <c r="G2242" s="126"/>
      <c r="H2242" s="73" t="str">
        <f>IF(G2242="","NA",IF(G2242=J2242,"Correct","Incorrect"))</f>
        <v>NA</v>
      </c>
      <c r="I2242" s="127"/>
      <c r="J2242" s="125"/>
      <c r="K2242" s="128"/>
      <c r="L2242" s="76" t="str">
        <f>IFERROR(VLOOKUP(F2242,tblAssignWeightsWithDifficultLv[#All],2,FALSE),"")</f>
        <v/>
      </c>
    </row>
    <row r="2243" spans="1:12" x14ac:dyDescent="0.35">
      <c r="A2243" s="122"/>
      <c r="B2243" s="123"/>
      <c r="C2243" s="124"/>
      <c r="D2243" s="125"/>
      <c r="E2243" s="123"/>
      <c r="F2243" s="125"/>
      <c r="G2243" s="126"/>
      <c r="H2243" s="73" t="str">
        <f>IF(G2243="","NA",IF(G2243=J2243,"Correct","Incorrect"))</f>
        <v>NA</v>
      </c>
      <c r="I2243" s="127"/>
      <c r="J2243" s="125"/>
      <c r="K2243" s="128"/>
      <c r="L2243" s="76" t="str">
        <f>IFERROR(VLOOKUP(F2243,tblAssignWeightsWithDifficultLv[#All],2,FALSE),"")</f>
        <v/>
      </c>
    </row>
    <row r="2244" spans="1:12" x14ac:dyDescent="0.35">
      <c r="A2244" s="122"/>
      <c r="B2244" s="123"/>
      <c r="C2244" s="124"/>
      <c r="D2244" s="125"/>
      <c r="E2244" s="123"/>
      <c r="F2244" s="125"/>
      <c r="G2244" s="126"/>
      <c r="H2244" s="73" t="str">
        <f>IF(G2244="","NA",IF(G2244=J2244,"Correct","Incorrect"))</f>
        <v>NA</v>
      </c>
      <c r="I2244" s="127"/>
      <c r="J2244" s="125"/>
      <c r="K2244" s="128"/>
      <c r="L2244" s="76" t="str">
        <f>IFERROR(VLOOKUP(F2244,tblAssignWeightsWithDifficultLv[#All],2,FALSE),"")</f>
        <v/>
      </c>
    </row>
    <row r="2245" spans="1:12" x14ac:dyDescent="0.35">
      <c r="A2245" s="122"/>
      <c r="B2245" s="123"/>
      <c r="C2245" s="124"/>
      <c r="D2245" s="125"/>
      <c r="E2245" s="123"/>
      <c r="F2245" s="125"/>
      <c r="G2245" s="126"/>
      <c r="H2245" s="73" t="str">
        <f>IF(G2245="","NA",IF(G2245=J2245,"Correct","Incorrect"))</f>
        <v>NA</v>
      </c>
      <c r="I2245" s="127"/>
      <c r="J2245" s="125"/>
      <c r="K2245" s="128"/>
      <c r="L2245" s="76" t="str">
        <f>IFERROR(VLOOKUP(F2245,tblAssignWeightsWithDifficultLv[#All],2,FALSE),"")</f>
        <v/>
      </c>
    </row>
    <row r="2246" spans="1:12" x14ac:dyDescent="0.35">
      <c r="A2246" s="122"/>
      <c r="B2246" s="123"/>
      <c r="C2246" s="124"/>
      <c r="D2246" s="125"/>
      <c r="E2246" s="123"/>
      <c r="F2246" s="125"/>
      <c r="G2246" s="126"/>
      <c r="H2246" s="73" t="str">
        <f>IF(G2246="","NA",IF(G2246=J2246,"Correct","Incorrect"))</f>
        <v>NA</v>
      </c>
      <c r="I2246" s="127"/>
      <c r="J2246" s="125"/>
      <c r="K2246" s="128"/>
      <c r="L2246" s="76" t="str">
        <f>IFERROR(VLOOKUP(F2246,tblAssignWeightsWithDifficultLv[#All],2,FALSE),"")</f>
        <v/>
      </c>
    </row>
    <row r="2247" spans="1:12" x14ac:dyDescent="0.35">
      <c r="A2247" s="122"/>
      <c r="B2247" s="123"/>
      <c r="C2247" s="124"/>
      <c r="D2247" s="125"/>
      <c r="E2247" s="123"/>
      <c r="F2247" s="125"/>
      <c r="G2247" s="126"/>
      <c r="H2247" s="73" t="str">
        <f>IF(G2247="","NA",IF(G2247=J2247,"Correct","Incorrect"))</f>
        <v>NA</v>
      </c>
      <c r="I2247" s="127"/>
      <c r="J2247" s="125"/>
      <c r="K2247" s="128"/>
      <c r="L2247" s="76" t="str">
        <f>IFERROR(VLOOKUP(F2247,tblAssignWeightsWithDifficultLv[#All],2,FALSE),"")</f>
        <v/>
      </c>
    </row>
    <row r="2248" spans="1:12" x14ac:dyDescent="0.35">
      <c r="A2248" s="122"/>
      <c r="B2248" s="123"/>
      <c r="C2248" s="124"/>
      <c r="D2248" s="125"/>
      <c r="E2248" s="123"/>
      <c r="F2248" s="125"/>
      <c r="G2248" s="126"/>
      <c r="H2248" s="73" t="str">
        <f>IF(G2248="","NA",IF(G2248=J2248,"Correct","Incorrect"))</f>
        <v>NA</v>
      </c>
      <c r="I2248" s="127"/>
      <c r="J2248" s="125"/>
      <c r="K2248" s="128"/>
      <c r="L2248" s="76" t="str">
        <f>IFERROR(VLOOKUP(F2248,tblAssignWeightsWithDifficultLv[#All],2,FALSE),"")</f>
        <v/>
      </c>
    </row>
    <row r="2249" spans="1:12" x14ac:dyDescent="0.35">
      <c r="A2249" s="122"/>
      <c r="B2249" s="123"/>
      <c r="C2249" s="124"/>
      <c r="D2249" s="125"/>
      <c r="E2249" s="123"/>
      <c r="F2249" s="125"/>
      <c r="G2249" s="126"/>
      <c r="H2249" s="73" t="str">
        <f>IF(G2249="","NA",IF(G2249=J2249,"Correct","Incorrect"))</f>
        <v>NA</v>
      </c>
      <c r="I2249" s="127"/>
      <c r="J2249" s="125"/>
      <c r="K2249" s="128"/>
      <c r="L2249" s="76" t="str">
        <f>IFERROR(VLOOKUP(F2249,tblAssignWeightsWithDifficultLv[#All],2,FALSE),"")</f>
        <v/>
      </c>
    </row>
    <row r="2250" spans="1:12" x14ac:dyDescent="0.35">
      <c r="A2250" s="122"/>
      <c r="B2250" s="123"/>
      <c r="C2250" s="124"/>
      <c r="D2250" s="125"/>
      <c r="E2250" s="123"/>
      <c r="F2250" s="125"/>
      <c r="G2250" s="126"/>
      <c r="H2250" s="73" t="str">
        <f>IF(G2250="","NA",IF(G2250=J2250,"Correct","Incorrect"))</f>
        <v>NA</v>
      </c>
      <c r="I2250" s="127"/>
      <c r="J2250" s="125"/>
      <c r="K2250" s="128"/>
      <c r="L2250" s="76" t="str">
        <f>IFERROR(VLOOKUP(F2250,tblAssignWeightsWithDifficultLv[#All],2,FALSE),"")</f>
        <v/>
      </c>
    </row>
    <row r="2251" spans="1:12" x14ac:dyDescent="0.35">
      <c r="A2251" s="122"/>
      <c r="B2251" s="123"/>
      <c r="C2251" s="124"/>
      <c r="D2251" s="125"/>
      <c r="E2251" s="123"/>
      <c r="F2251" s="125"/>
      <c r="G2251" s="126"/>
      <c r="H2251" s="73" t="str">
        <f>IF(G2251="","NA",IF(G2251=J2251,"Correct","Incorrect"))</f>
        <v>NA</v>
      </c>
      <c r="I2251" s="127"/>
      <c r="J2251" s="125"/>
      <c r="K2251" s="128"/>
      <c r="L2251" s="76" t="str">
        <f>IFERROR(VLOOKUP(F2251,tblAssignWeightsWithDifficultLv[#All],2,FALSE),"")</f>
        <v/>
      </c>
    </row>
    <row r="2252" spans="1:12" x14ac:dyDescent="0.35">
      <c r="A2252" s="122"/>
      <c r="B2252" s="123"/>
      <c r="C2252" s="124"/>
      <c r="D2252" s="125"/>
      <c r="E2252" s="123"/>
      <c r="F2252" s="125"/>
      <c r="G2252" s="126"/>
      <c r="H2252" s="73" t="str">
        <f>IF(G2252="","NA",IF(G2252=J2252,"Correct","Incorrect"))</f>
        <v>NA</v>
      </c>
      <c r="I2252" s="127"/>
      <c r="J2252" s="125"/>
      <c r="K2252" s="128"/>
      <c r="L2252" s="76" t="str">
        <f>IFERROR(VLOOKUP(F2252,tblAssignWeightsWithDifficultLv[#All],2,FALSE),"")</f>
        <v/>
      </c>
    </row>
    <row r="2253" spans="1:12" x14ac:dyDescent="0.35">
      <c r="A2253" s="122"/>
      <c r="B2253" s="123"/>
      <c r="C2253" s="124"/>
      <c r="D2253" s="125"/>
      <c r="E2253" s="123"/>
      <c r="F2253" s="125"/>
      <c r="G2253" s="126"/>
      <c r="H2253" s="73" t="str">
        <f>IF(G2253="","NA",IF(G2253=J2253,"Correct","Incorrect"))</f>
        <v>NA</v>
      </c>
      <c r="I2253" s="127"/>
      <c r="J2253" s="125"/>
      <c r="K2253" s="128"/>
      <c r="L2253" s="76" t="str">
        <f>IFERROR(VLOOKUP(F2253,tblAssignWeightsWithDifficultLv[#All],2,FALSE),"")</f>
        <v/>
      </c>
    </row>
    <row r="2254" spans="1:12" x14ac:dyDescent="0.35">
      <c r="A2254" s="122"/>
      <c r="B2254" s="123"/>
      <c r="C2254" s="124"/>
      <c r="D2254" s="125"/>
      <c r="E2254" s="123"/>
      <c r="F2254" s="125"/>
      <c r="G2254" s="126"/>
      <c r="H2254" s="73" t="str">
        <f>IF(G2254="","NA",IF(G2254=J2254,"Correct","Incorrect"))</f>
        <v>NA</v>
      </c>
      <c r="I2254" s="127"/>
      <c r="J2254" s="125"/>
      <c r="K2254" s="128"/>
      <c r="L2254" s="76" t="str">
        <f>IFERROR(VLOOKUP(F2254,tblAssignWeightsWithDifficultLv[#All],2,FALSE),"")</f>
        <v/>
      </c>
    </row>
    <row r="2255" spans="1:12" x14ac:dyDescent="0.35">
      <c r="A2255" s="122"/>
      <c r="B2255" s="123"/>
      <c r="C2255" s="124"/>
      <c r="D2255" s="125"/>
      <c r="E2255" s="123"/>
      <c r="F2255" s="125"/>
      <c r="G2255" s="126"/>
      <c r="H2255" s="73" t="str">
        <f>IF(G2255="","NA",IF(G2255=J2255,"Correct","Incorrect"))</f>
        <v>NA</v>
      </c>
      <c r="I2255" s="127"/>
      <c r="J2255" s="125"/>
      <c r="K2255" s="128"/>
      <c r="L2255" s="76" t="str">
        <f>IFERROR(VLOOKUP(F2255,tblAssignWeightsWithDifficultLv[#All],2,FALSE),"")</f>
        <v/>
      </c>
    </row>
    <row r="2256" spans="1:12" x14ac:dyDescent="0.35">
      <c r="A2256" s="122"/>
      <c r="B2256" s="123"/>
      <c r="C2256" s="124"/>
      <c r="D2256" s="125"/>
      <c r="E2256" s="123"/>
      <c r="F2256" s="125"/>
      <c r="G2256" s="126"/>
      <c r="H2256" s="73" t="str">
        <f>IF(G2256="","NA",IF(G2256=J2256,"Correct","Incorrect"))</f>
        <v>NA</v>
      </c>
      <c r="I2256" s="127"/>
      <c r="J2256" s="125"/>
      <c r="K2256" s="128"/>
      <c r="L2256" s="76" t="str">
        <f>IFERROR(VLOOKUP(F2256,tblAssignWeightsWithDifficultLv[#All],2,FALSE),"")</f>
        <v/>
      </c>
    </row>
    <row r="2257" spans="1:12" x14ac:dyDescent="0.35">
      <c r="A2257" s="122"/>
      <c r="B2257" s="123"/>
      <c r="C2257" s="124"/>
      <c r="D2257" s="125"/>
      <c r="E2257" s="123"/>
      <c r="F2257" s="125"/>
      <c r="G2257" s="126"/>
      <c r="H2257" s="73" t="str">
        <f>IF(G2257="","NA",IF(G2257=J2257,"Correct","Incorrect"))</f>
        <v>NA</v>
      </c>
      <c r="I2257" s="127"/>
      <c r="J2257" s="125"/>
      <c r="K2257" s="128"/>
      <c r="L2257" s="76" t="str">
        <f>IFERROR(VLOOKUP(F2257,tblAssignWeightsWithDifficultLv[#All],2,FALSE),"")</f>
        <v/>
      </c>
    </row>
    <row r="2258" spans="1:12" x14ac:dyDescent="0.35">
      <c r="A2258" s="122"/>
      <c r="B2258" s="123"/>
      <c r="C2258" s="124"/>
      <c r="D2258" s="125"/>
      <c r="E2258" s="123"/>
      <c r="F2258" s="125"/>
      <c r="G2258" s="126"/>
      <c r="H2258" s="73" t="str">
        <f>IF(G2258="","NA",IF(G2258=J2258,"Correct","Incorrect"))</f>
        <v>NA</v>
      </c>
      <c r="I2258" s="127"/>
      <c r="J2258" s="125"/>
      <c r="K2258" s="128"/>
      <c r="L2258" s="76" t="str">
        <f>IFERROR(VLOOKUP(F2258,tblAssignWeightsWithDifficultLv[#All],2,FALSE),"")</f>
        <v/>
      </c>
    </row>
    <row r="2259" spans="1:12" x14ac:dyDescent="0.35">
      <c r="A2259" s="122"/>
      <c r="B2259" s="123"/>
      <c r="C2259" s="124"/>
      <c r="D2259" s="125"/>
      <c r="E2259" s="123"/>
      <c r="F2259" s="125"/>
      <c r="G2259" s="126"/>
      <c r="H2259" s="73" t="str">
        <f>IF(G2259="","NA",IF(G2259=J2259,"Correct","Incorrect"))</f>
        <v>NA</v>
      </c>
      <c r="I2259" s="127"/>
      <c r="J2259" s="125"/>
      <c r="K2259" s="128"/>
      <c r="L2259" s="76" t="str">
        <f>IFERROR(VLOOKUP(F2259,tblAssignWeightsWithDifficultLv[#All],2,FALSE),"")</f>
        <v/>
      </c>
    </row>
    <row r="2260" spans="1:12" x14ac:dyDescent="0.35">
      <c r="A2260" s="122"/>
      <c r="B2260" s="123"/>
      <c r="C2260" s="124"/>
      <c r="D2260" s="125"/>
      <c r="E2260" s="123"/>
      <c r="F2260" s="125"/>
      <c r="G2260" s="126"/>
      <c r="H2260" s="73" t="str">
        <f>IF(G2260="","NA",IF(G2260=J2260,"Correct","Incorrect"))</f>
        <v>NA</v>
      </c>
      <c r="I2260" s="127"/>
      <c r="J2260" s="125"/>
      <c r="K2260" s="128"/>
      <c r="L2260" s="76" t="str">
        <f>IFERROR(VLOOKUP(F2260,tblAssignWeightsWithDifficultLv[#All],2,FALSE),"")</f>
        <v/>
      </c>
    </row>
    <row r="2261" spans="1:12" x14ac:dyDescent="0.35">
      <c r="A2261" s="122"/>
      <c r="B2261" s="123"/>
      <c r="C2261" s="124"/>
      <c r="D2261" s="125"/>
      <c r="E2261" s="123"/>
      <c r="F2261" s="125"/>
      <c r="G2261" s="126"/>
      <c r="H2261" s="73" t="str">
        <f>IF(G2261="","NA",IF(G2261=J2261,"Correct","Incorrect"))</f>
        <v>NA</v>
      </c>
      <c r="I2261" s="127"/>
      <c r="J2261" s="125"/>
      <c r="K2261" s="128"/>
      <c r="L2261" s="76" t="str">
        <f>IFERROR(VLOOKUP(F2261,tblAssignWeightsWithDifficultLv[#All],2,FALSE),"")</f>
        <v/>
      </c>
    </row>
    <row r="2262" spans="1:12" x14ac:dyDescent="0.35">
      <c r="A2262" s="122"/>
      <c r="B2262" s="123"/>
      <c r="C2262" s="124"/>
      <c r="D2262" s="125"/>
      <c r="E2262" s="123"/>
      <c r="F2262" s="125"/>
      <c r="G2262" s="126"/>
      <c r="H2262" s="73" t="str">
        <f>IF(G2262="","NA",IF(G2262=J2262,"Correct","Incorrect"))</f>
        <v>NA</v>
      </c>
      <c r="I2262" s="127"/>
      <c r="J2262" s="125"/>
      <c r="K2262" s="128"/>
      <c r="L2262" s="76" t="str">
        <f>IFERROR(VLOOKUP(F2262,tblAssignWeightsWithDifficultLv[#All],2,FALSE),"")</f>
        <v/>
      </c>
    </row>
    <row r="2263" spans="1:12" x14ac:dyDescent="0.35">
      <c r="A2263" s="122"/>
      <c r="B2263" s="123"/>
      <c r="C2263" s="124"/>
      <c r="D2263" s="125"/>
      <c r="E2263" s="123"/>
      <c r="F2263" s="125"/>
      <c r="G2263" s="126"/>
      <c r="H2263" s="73" t="str">
        <f>IF(G2263="","NA",IF(G2263=J2263,"Correct","Incorrect"))</f>
        <v>NA</v>
      </c>
      <c r="I2263" s="127"/>
      <c r="J2263" s="125"/>
      <c r="K2263" s="128"/>
      <c r="L2263" s="76" t="str">
        <f>IFERROR(VLOOKUP(F2263,tblAssignWeightsWithDifficultLv[#All],2,FALSE),"")</f>
        <v/>
      </c>
    </row>
    <row r="2264" spans="1:12" x14ac:dyDescent="0.35">
      <c r="A2264" s="122"/>
      <c r="B2264" s="123"/>
      <c r="C2264" s="124"/>
      <c r="D2264" s="125"/>
      <c r="E2264" s="123"/>
      <c r="F2264" s="125"/>
      <c r="G2264" s="126"/>
      <c r="H2264" s="73" t="str">
        <f>IF(G2264="","NA",IF(G2264=J2264,"Correct","Incorrect"))</f>
        <v>NA</v>
      </c>
      <c r="I2264" s="127"/>
      <c r="J2264" s="125"/>
      <c r="K2264" s="128"/>
      <c r="L2264" s="76" t="str">
        <f>IFERROR(VLOOKUP(F2264,tblAssignWeightsWithDifficultLv[#All],2,FALSE),"")</f>
        <v/>
      </c>
    </row>
    <row r="2265" spans="1:12" x14ac:dyDescent="0.35">
      <c r="A2265" s="122"/>
      <c r="B2265" s="123"/>
      <c r="C2265" s="124"/>
      <c r="D2265" s="125"/>
      <c r="E2265" s="123"/>
      <c r="F2265" s="125"/>
      <c r="G2265" s="126"/>
      <c r="H2265" s="73" t="str">
        <f>IF(G2265="","NA",IF(G2265=J2265,"Correct","Incorrect"))</f>
        <v>NA</v>
      </c>
      <c r="I2265" s="127"/>
      <c r="J2265" s="125"/>
      <c r="K2265" s="128"/>
      <c r="L2265" s="76" t="str">
        <f>IFERROR(VLOOKUP(F2265,tblAssignWeightsWithDifficultLv[#All],2,FALSE),"")</f>
        <v/>
      </c>
    </row>
    <row r="2266" spans="1:12" x14ac:dyDescent="0.35">
      <c r="A2266" s="122"/>
      <c r="B2266" s="123"/>
      <c r="C2266" s="124"/>
      <c r="D2266" s="125"/>
      <c r="E2266" s="123"/>
      <c r="F2266" s="125"/>
      <c r="G2266" s="126"/>
      <c r="H2266" s="73" t="str">
        <f>IF(G2266="","NA",IF(G2266=J2266,"Correct","Incorrect"))</f>
        <v>NA</v>
      </c>
      <c r="I2266" s="127"/>
      <c r="J2266" s="125"/>
      <c r="K2266" s="128"/>
      <c r="L2266" s="76" t="str">
        <f>IFERROR(VLOOKUP(F2266,tblAssignWeightsWithDifficultLv[#All],2,FALSE),"")</f>
        <v/>
      </c>
    </row>
    <row r="2267" spans="1:12" x14ac:dyDescent="0.35">
      <c r="A2267" s="122"/>
      <c r="B2267" s="123"/>
      <c r="C2267" s="124"/>
      <c r="D2267" s="125"/>
      <c r="E2267" s="123"/>
      <c r="F2267" s="125"/>
      <c r="G2267" s="126"/>
      <c r="H2267" s="73" t="str">
        <f>IF(G2267="","NA",IF(G2267=J2267,"Correct","Incorrect"))</f>
        <v>NA</v>
      </c>
      <c r="I2267" s="127"/>
      <c r="J2267" s="125"/>
      <c r="K2267" s="128"/>
      <c r="L2267" s="76" t="str">
        <f>IFERROR(VLOOKUP(F2267,tblAssignWeightsWithDifficultLv[#All],2,FALSE),"")</f>
        <v/>
      </c>
    </row>
    <row r="2268" spans="1:12" x14ac:dyDescent="0.35">
      <c r="A2268" s="122"/>
      <c r="B2268" s="123"/>
      <c r="C2268" s="124"/>
      <c r="D2268" s="125"/>
      <c r="E2268" s="123"/>
      <c r="F2268" s="125"/>
      <c r="G2268" s="126"/>
      <c r="H2268" s="73" t="str">
        <f>IF(G2268="","NA",IF(G2268=J2268,"Correct","Incorrect"))</f>
        <v>NA</v>
      </c>
      <c r="I2268" s="127"/>
      <c r="J2268" s="125"/>
      <c r="K2268" s="128"/>
      <c r="L2268" s="76" t="str">
        <f>IFERROR(VLOOKUP(F2268,tblAssignWeightsWithDifficultLv[#All],2,FALSE),"")</f>
        <v/>
      </c>
    </row>
    <row r="2269" spans="1:12" x14ac:dyDescent="0.35">
      <c r="A2269" s="122"/>
      <c r="B2269" s="123"/>
      <c r="C2269" s="124"/>
      <c r="D2269" s="125"/>
      <c r="E2269" s="123"/>
      <c r="F2269" s="125"/>
      <c r="G2269" s="126"/>
      <c r="H2269" s="73" t="str">
        <f>IF(G2269="","NA",IF(G2269=J2269,"Correct","Incorrect"))</f>
        <v>NA</v>
      </c>
      <c r="I2269" s="127"/>
      <c r="J2269" s="125"/>
      <c r="K2269" s="128"/>
      <c r="L2269" s="76" t="str">
        <f>IFERROR(VLOOKUP(F2269,tblAssignWeightsWithDifficultLv[#All],2,FALSE),"")</f>
        <v/>
      </c>
    </row>
    <row r="2270" spans="1:12" x14ac:dyDescent="0.35">
      <c r="A2270" s="122"/>
      <c r="B2270" s="123"/>
      <c r="C2270" s="124"/>
      <c r="D2270" s="125"/>
      <c r="E2270" s="123"/>
      <c r="F2270" s="125"/>
      <c r="G2270" s="126"/>
      <c r="H2270" s="73" t="str">
        <f>IF(G2270="","NA",IF(G2270=J2270,"Correct","Incorrect"))</f>
        <v>NA</v>
      </c>
      <c r="I2270" s="127"/>
      <c r="J2270" s="125"/>
      <c r="K2270" s="128"/>
      <c r="L2270" s="76" t="str">
        <f>IFERROR(VLOOKUP(F2270,tblAssignWeightsWithDifficultLv[#All],2,FALSE),"")</f>
        <v/>
      </c>
    </row>
    <row r="2271" spans="1:12" x14ac:dyDescent="0.35">
      <c r="A2271" s="122"/>
      <c r="B2271" s="123"/>
      <c r="C2271" s="124"/>
      <c r="D2271" s="125"/>
      <c r="E2271" s="123"/>
      <c r="F2271" s="125"/>
      <c r="G2271" s="126"/>
      <c r="H2271" s="73" t="str">
        <f>IF(G2271="","NA",IF(G2271=J2271,"Correct","Incorrect"))</f>
        <v>NA</v>
      </c>
      <c r="I2271" s="127"/>
      <c r="J2271" s="125"/>
      <c r="K2271" s="128"/>
      <c r="L2271" s="76" t="str">
        <f>IFERROR(VLOOKUP(F2271,tblAssignWeightsWithDifficultLv[#All],2,FALSE),"")</f>
        <v/>
      </c>
    </row>
    <row r="2272" spans="1:12" x14ac:dyDescent="0.35">
      <c r="A2272" s="122"/>
      <c r="B2272" s="123"/>
      <c r="C2272" s="124"/>
      <c r="D2272" s="125"/>
      <c r="E2272" s="123"/>
      <c r="F2272" s="125"/>
      <c r="G2272" s="126"/>
      <c r="H2272" s="73" t="str">
        <f>IF(G2272="","NA",IF(G2272=J2272,"Correct","Incorrect"))</f>
        <v>NA</v>
      </c>
      <c r="I2272" s="127"/>
      <c r="J2272" s="125"/>
      <c r="K2272" s="128"/>
      <c r="L2272" s="76" t="str">
        <f>IFERROR(VLOOKUP(F2272,tblAssignWeightsWithDifficultLv[#All],2,FALSE),"")</f>
        <v/>
      </c>
    </row>
    <row r="2273" spans="1:12" x14ac:dyDescent="0.35">
      <c r="A2273" s="122"/>
      <c r="B2273" s="123"/>
      <c r="C2273" s="124"/>
      <c r="D2273" s="125"/>
      <c r="E2273" s="123"/>
      <c r="F2273" s="125"/>
      <c r="G2273" s="126"/>
      <c r="H2273" s="73" t="str">
        <f>IF(G2273="","NA",IF(G2273=J2273,"Correct","Incorrect"))</f>
        <v>NA</v>
      </c>
      <c r="I2273" s="127"/>
      <c r="J2273" s="125"/>
      <c r="K2273" s="128"/>
      <c r="L2273" s="76" t="str">
        <f>IFERROR(VLOOKUP(F2273,tblAssignWeightsWithDifficultLv[#All],2,FALSE),"")</f>
        <v/>
      </c>
    </row>
    <row r="2274" spans="1:12" x14ac:dyDescent="0.35">
      <c r="A2274" s="122"/>
      <c r="B2274" s="123"/>
      <c r="C2274" s="124"/>
      <c r="D2274" s="125"/>
      <c r="E2274" s="123"/>
      <c r="F2274" s="125"/>
      <c r="G2274" s="126"/>
      <c r="H2274" s="73" t="str">
        <f>IF(G2274="","NA",IF(G2274=J2274,"Correct","Incorrect"))</f>
        <v>NA</v>
      </c>
      <c r="I2274" s="127"/>
      <c r="J2274" s="125"/>
      <c r="K2274" s="128"/>
      <c r="L2274" s="76" t="str">
        <f>IFERROR(VLOOKUP(F2274,tblAssignWeightsWithDifficultLv[#All],2,FALSE),"")</f>
        <v/>
      </c>
    </row>
    <row r="2275" spans="1:12" x14ac:dyDescent="0.35">
      <c r="A2275" s="122"/>
      <c r="B2275" s="123"/>
      <c r="C2275" s="124"/>
      <c r="D2275" s="125"/>
      <c r="E2275" s="123"/>
      <c r="F2275" s="125"/>
      <c r="G2275" s="126"/>
      <c r="H2275" s="73" t="str">
        <f>IF(G2275="","NA",IF(G2275=J2275,"Correct","Incorrect"))</f>
        <v>NA</v>
      </c>
      <c r="I2275" s="127"/>
      <c r="J2275" s="125"/>
      <c r="K2275" s="128"/>
      <c r="L2275" s="76" t="str">
        <f>IFERROR(VLOOKUP(F2275,tblAssignWeightsWithDifficultLv[#All],2,FALSE),"")</f>
        <v/>
      </c>
    </row>
    <row r="2276" spans="1:12" x14ac:dyDescent="0.35">
      <c r="A2276" s="122"/>
      <c r="B2276" s="123"/>
      <c r="C2276" s="124"/>
      <c r="D2276" s="125"/>
      <c r="E2276" s="123"/>
      <c r="F2276" s="125"/>
      <c r="G2276" s="126"/>
      <c r="H2276" s="73" t="str">
        <f>IF(G2276="","NA",IF(G2276=J2276,"Correct","Incorrect"))</f>
        <v>NA</v>
      </c>
      <c r="I2276" s="127"/>
      <c r="J2276" s="125"/>
      <c r="K2276" s="128"/>
      <c r="L2276" s="76" t="str">
        <f>IFERROR(VLOOKUP(F2276,tblAssignWeightsWithDifficultLv[#All],2,FALSE),"")</f>
        <v/>
      </c>
    </row>
    <row r="2277" spans="1:12" x14ac:dyDescent="0.35">
      <c r="A2277" s="122"/>
      <c r="B2277" s="123"/>
      <c r="C2277" s="124"/>
      <c r="D2277" s="125"/>
      <c r="E2277" s="123"/>
      <c r="F2277" s="125"/>
      <c r="G2277" s="126"/>
      <c r="H2277" s="73" t="str">
        <f>IF(G2277="","NA",IF(G2277=J2277,"Correct","Incorrect"))</f>
        <v>NA</v>
      </c>
      <c r="I2277" s="127"/>
      <c r="J2277" s="125"/>
      <c r="K2277" s="128"/>
      <c r="L2277" s="76" t="str">
        <f>IFERROR(VLOOKUP(F2277,tblAssignWeightsWithDifficultLv[#All],2,FALSE),"")</f>
        <v/>
      </c>
    </row>
    <row r="2278" spans="1:12" x14ac:dyDescent="0.35">
      <c r="A2278" s="122"/>
      <c r="B2278" s="123"/>
      <c r="C2278" s="124"/>
      <c r="D2278" s="125"/>
      <c r="E2278" s="123"/>
      <c r="F2278" s="125"/>
      <c r="G2278" s="126"/>
      <c r="H2278" s="73" t="str">
        <f>IF(G2278="","NA",IF(G2278=J2278,"Correct","Incorrect"))</f>
        <v>NA</v>
      </c>
      <c r="I2278" s="127"/>
      <c r="J2278" s="125"/>
      <c r="K2278" s="128"/>
      <c r="L2278" s="76" t="str">
        <f>IFERROR(VLOOKUP(F2278,tblAssignWeightsWithDifficultLv[#All],2,FALSE),"")</f>
        <v/>
      </c>
    </row>
    <row r="2279" spans="1:12" x14ac:dyDescent="0.35">
      <c r="A2279" s="122"/>
      <c r="B2279" s="123"/>
      <c r="C2279" s="124"/>
      <c r="D2279" s="125"/>
      <c r="E2279" s="123"/>
      <c r="F2279" s="125"/>
      <c r="G2279" s="126"/>
      <c r="H2279" s="73" t="str">
        <f>IF(G2279="","NA",IF(G2279=J2279,"Correct","Incorrect"))</f>
        <v>NA</v>
      </c>
      <c r="I2279" s="127"/>
      <c r="J2279" s="125"/>
      <c r="K2279" s="128"/>
      <c r="L2279" s="76" t="str">
        <f>IFERROR(VLOOKUP(F2279,tblAssignWeightsWithDifficultLv[#All],2,FALSE),"")</f>
        <v/>
      </c>
    </row>
    <row r="2280" spans="1:12" x14ac:dyDescent="0.35">
      <c r="A2280" s="122"/>
      <c r="B2280" s="123"/>
      <c r="C2280" s="124"/>
      <c r="D2280" s="125"/>
      <c r="E2280" s="123"/>
      <c r="F2280" s="125"/>
      <c r="G2280" s="126"/>
      <c r="H2280" s="73" t="str">
        <f>IF(G2280="","NA",IF(G2280=J2280,"Correct","Incorrect"))</f>
        <v>NA</v>
      </c>
      <c r="I2280" s="127"/>
      <c r="J2280" s="125"/>
      <c r="K2280" s="128"/>
      <c r="L2280" s="76" t="str">
        <f>IFERROR(VLOOKUP(F2280,tblAssignWeightsWithDifficultLv[#All],2,FALSE),"")</f>
        <v/>
      </c>
    </row>
    <row r="2281" spans="1:12" x14ac:dyDescent="0.35">
      <c r="A2281" s="122"/>
      <c r="B2281" s="123"/>
      <c r="C2281" s="124"/>
      <c r="D2281" s="125"/>
      <c r="E2281" s="123"/>
      <c r="F2281" s="125"/>
      <c r="G2281" s="126"/>
      <c r="H2281" s="73" t="str">
        <f>IF(G2281="","NA",IF(G2281=J2281,"Correct","Incorrect"))</f>
        <v>NA</v>
      </c>
      <c r="I2281" s="127"/>
      <c r="J2281" s="125"/>
      <c r="K2281" s="128"/>
      <c r="L2281" s="76" t="str">
        <f>IFERROR(VLOOKUP(F2281,tblAssignWeightsWithDifficultLv[#All],2,FALSE),"")</f>
        <v/>
      </c>
    </row>
    <row r="2282" spans="1:12" x14ac:dyDescent="0.35">
      <c r="A2282" s="122"/>
      <c r="B2282" s="123"/>
      <c r="C2282" s="124"/>
      <c r="D2282" s="125"/>
      <c r="E2282" s="123"/>
      <c r="F2282" s="125"/>
      <c r="G2282" s="126"/>
      <c r="H2282" s="73" t="str">
        <f>IF(G2282="","NA",IF(G2282=J2282,"Correct","Incorrect"))</f>
        <v>NA</v>
      </c>
      <c r="I2282" s="127"/>
      <c r="J2282" s="125"/>
      <c r="K2282" s="128"/>
      <c r="L2282" s="76" t="str">
        <f>IFERROR(VLOOKUP(F2282,tblAssignWeightsWithDifficultLv[#All],2,FALSE),"")</f>
        <v/>
      </c>
    </row>
    <row r="2283" spans="1:12" x14ac:dyDescent="0.35">
      <c r="A2283" s="122"/>
      <c r="B2283" s="123"/>
      <c r="C2283" s="124"/>
      <c r="D2283" s="125"/>
      <c r="E2283" s="123"/>
      <c r="F2283" s="125"/>
      <c r="G2283" s="126"/>
      <c r="H2283" s="73" t="str">
        <f>IF(G2283="","NA",IF(G2283=J2283,"Correct","Incorrect"))</f>
        <v>NA</v>
      </c>
      <c r="I2283" s="127"/>
      <c r="J2283" s="125"/>
      <c r="K2283" s="128"/>
      <c r="L2283" s="76" t="str">
        <f>IFERROR(VLOOKUP(F2283,tblAssignWeightsWithDifficultLv[#All],2,FALSE),"")</f>
        <v/>
      </c>
    </row>
    <row r="2284" spans="1:12" x14ac:dyDescent="0.35">
      <c r="A2284" s="122"/>
      <c r="B2284" s="123"/>
      <c r="C2284" s="124"/>
      <c r="D2284" s="125"/>
      <c r="E2284" s="123"/>
      <c r="F2284" s="125"/>
      <c r="G2284" s="126"/>
      <c r="H2284" s="73" t="str">
        <f>IF(G2284="","NA",IF(G2284=J2284,"Correct","Incorrect"))</f>
        <v>NA</v>
      </c>
      <c r="I2284" s="127"/>
      <c r="J2284" s="125"/>
      <c r="K2284" s="128"/>
      <c r="L2284" s="76" t="str">
        <f>IFERROR(VLOOKUP(F2284,tblAssignWeightsWithDifficultLv[#All],2,FALSE),"")</f>
        <v/>
      </c>
    </row>
    <row r="2285" spans="1:12" x14ac:dyDescent="0.35">
      <c r="A2285" s="122"/>
      <c r="B2285" s="123"/>
      <c r="C2285" s="124"/>
      <c r="D2285" s="125"/>
      <c r="E2285" s="123"/>
      <c r="F2285" s="125"/>
      <c r="G2285" s="126"/>
      <c r="H2285" s="73" t="str">
        <f>IF(G2285="","NA",IF(G2285=J2285,"Correct","Incorrect"))</f>
        <v>NA</v>
      </c>
      <c r="I2285" s="127"/>
      <c r="J2285" s="125"/>
      <c r="K2285" s="128"/>
      <c r="L2285" s="76" t="str">
        <f>IFERROR(VLOOKUP(F2285,tblAssignWeightsWithDifficultLv[#All],2,FALSE),"")</f>
        <v/>
      </c>
    </row>
    <row r="2286" spans="1:12" x14ac:dyDescent="0.35">
      <c r="A2286" s="122"/>
      <c r="B2286" s="123"/>
      <c r="C2286" s="124"/>
      <c r="D2286" s="125"/>
      <c r="E2286" s="123"/>
      <c r="F2286" s="125"/>
      <c r="G2286" s="126"/>
      <c r="H2286" s="73" t="str">
        <f>IF(G2286="","NA",IF(G2286=J2286,"Correct","Incorrect"))</f>
        <v>NA</v>
      </c>
      <c r="I2286" s="127"/>
      <c r="J2286" s="125"/>
      <c r="K2286" s="128"/>
      <c r="L2286" s="76" t="str">
        <f>IFERROR(VLOOKUP(F2286,tblAssignWeightsWithDifficultLv[#All],2,FALSE),"")</f>
        <v/>
      </c>
    </row>
    <row r="2287" spans="1:12" x14ac:dyDescent="0.35">
      <c r="A2287" s="122"/>
      <c r="B2287" s="123"/>
      <c r="C2287" s="124"/>
      <c r="D2287" s="125"/>
      <c r="E2287" s="123"/>
      <c r="F2287" s="125"/>
      <c r="G2287" s="126"/>
      <c r="H2287" s="73" t="str">
        <f>IF(G2287="","NA",IF(G2287=J2287,"Correct","Incorrect"))</f>
        <v>NA</v>
      </c>
      <c r="I2287" s="127"/>
      <c r="J2287" s="125"/>
      <c r="K2287" s="128"/>
      <c r="L2287" s="76" t="str">
        <f>IFERROR(VLOOKUP(F2287,tblAssignWeightsWithDifficultLv[#All],2,FALSE),"")</f>
        <v/>
      </c>
    </row>
    <row r="2288" spans="1:12" x14ac:dyDescent="0.35">
      <c r="A2288" s="122"/>
      <c r="B2288" s="123"/>
      <c r="C2288" s="124"/>
      <c r="D2288" s="125"/>
      <c r="E2288" s="123"/>
      <c r="F2288" s="125"/>
      <c r="G2288" s="126"/>
      <c r="H2288" s="73" t="str">
        <f>IF(G2288="","NA",IF(G2288=J2288,"Correct","Incorrect"))</f>
        <v>NA</v>
      </c>
      <c r="I2288" s="127"/>
      <c r="J2288" s="125"/>
      <c r="K2288" s="128"/>
      <c r="L2288" s="76" t="str">
        <f>IFERROR(VLOOKUP(F2288,tblAssignWeightsWithDifficultLv[#All],2,FALSE),"")</f>
        <v/>
      </c>
    </row>
    <row r="2289" spans="1:12" x14ac:dyDescent="0.35">
      <c r="A2289" s="122"/>
      <c r="B2289" s="123"/>
      <c r="C2289" s="124"/>
      <c r="D2289" s="125"/>
      <c r="E2289" s="123"/>
      <c r="F2289" s="125"/>
      <c r="G2289" s="126"/>
      <c r="H2289" s="73" t="str">
        <f>IF(G2289="","NA",IF(G2289=J2289,"Correct","Incorrect"))</f>
        <v>NA</v>
      </c>
      <c r="I2289" s="127"/>
      <c r="J2289" s="125"/>
      <c r="K2289" s="128"/>
      <c r="L2289" s="76" t="str">
        <f>IFERROR(VLOOKUP(F2289,tblAssignWeightsWithDifficultLv[#All],2,FALSE),"")</f>
        <v/>
      </c>
    </row>
    <row r="2290" spans="1:12" x14ac:dyDescent="0.35">
      <c r="A2290" s="122"/>
      <c r="B2290" s="123"/>
      <c r="C2290" s="124"/>
      <c r="D2290" s="125"/>
      <c r="E2290" s="123"/>
      <c r="F2290" s="125"/>
      <c r="G2290" s="126"/>
      <c r="H2290" s="73" t="str">
        <f>IF(G2290="","NA",IF(G2290=J2290,"Correct","Incorrect"))</f>
        <v>NA</v>
      </c>
      <c r="I2290" s="127"/>
      <c r="J2290" s="125"/>
      <c r="K2290" s="128"/>
      <c r="L2290" s="76" t="str">
        <f>IFERROR(VLOOKUP(F2290,tblAssignWeightsWithDifficultLv[#All],2,FALSE),"")</f>
        <v/>
      </c>
    </row>
    <row r="2291" spans="1:12" x14ac:dyDescent="0.35">
      <c r="A2291" s="122"/>
      <c r="B2291" s="123"/>
      <c r="C2291" s="124"/>
      <c r="D2291" s="125"/>
      <c r="E2291" s="123"/>
      <c r="F2291" s="125"/>
      <c r="G2291" s="126"/>
      <c r="H2291" s="73" t="str">
        <f>IF(G2291="","NA",IF(G2291=J2291,"Correct","Incorrect"))</f>
        <v>NA</v>
      </c>
      <c r="I2291" s="127"/>
      <c r="J2291" s="125"/>
      <c r="K2291" s="128"/>
      <c r="L2291" s="76" t="str">
        <f>IFERROR(VLOOKUP(F2291,tblAssignWeightsWithDifficultLv[#All],2,FALSE),"")</f>
        <v/>
      </c>
    </row>
    <row r="2292" spans="1:12" x14ac:dyDescent="0.35">
      <c r="A2292" s="122"/>
      <c r="B2292" s="123"/>
      <c r="C2292" s="124"/>
      <c r="D2292" s="125"/>
      <c r="E2292" s="123"/>
      <c r="F2292" s="125"/>
      <c r="G2292" s="126"/>
      <c r="H2292" s="73" t="str">
        <f>IF(G2292="","NA",IF(G2292=J2292,"Correct","Incorrect"))</f>
        <v>NA</v>
      </c>
      <c r="I2292" s="127"/>
      <c r="J2292" s="125"/>
      <c r="K2292" s="128"/>
      <c r="L2292" s="76" t="str">
        <f>IFERROR(VLOOKUP(F2292,tblAssignWeightsWithDifficultLv[#All],2,FALSE),"")</f>
        <v/>
      </c>
    </row>
    <row r="2293" spans="1:12" x14ac:dyDescent="0.35">
      <c r="A2293" s="122"/>
      <c r="B2293" s="123"/>
      <c r="C2293" s="124"/>
      <c r="D2293" s="125"/>
      <c r="E2293" s="123"/>
      <c r="F2293" s="125"/>
      <c r="G2293" s="126"/>
      <c r="H2293" s="73" t="str">
        <f>IF(G2293="","NA",IF(G2293=J2293,"Correct","Incorrect"))</f>
        <v>NA</v>
      </c>
      <c r="I2293" s="127"/>
      <c r="J2293" s="125"/>
      <c r="K2293" s="128"/>
      <c r="L2293" s="76" t="str">
        <f>IFERROR(VLOOKUP(F2293,tblAssignWeightsWithDifficultLv[#All],2,FALSE),"")</f>
        <v/>
      </c>
    </row>
    <row r="2294" spans="1:12" x14ac:dyDescent="0.35">
      <c r="A2294" s="122"/>
      <c r="B2294" s="123"/>
      <c r="C2294" s="124"/>
      <c r="D2294" s="125"/>
      <c r="E2294" s="123"/>
      <c r="F2294" s="125"/>
      <c r="G2294" s="126"/>
      <c r="H2294" s="73" t="str">
        <f>IF(G2294="","NA",IF(G2294=J2294,"Correct","Incorrect"))</f>
        <v>NA</v>
      </c>
      <c r="I2294" s="127"/>
      <c r="J2294" s="125"/>
      <c r="K2294" s="128"/>
      <c r="L2294" s="76" t="str">
        <f>IFERROR(VLOOKUP(F2294,tblAssignWeightsWithDifficultLv[#All],2,FALSE),"")</f>
        <v/>
      </c>
    </row>
    <row r="2295" spans="1:12" x14ac:dyDescent="0.35">
      <c r="A2295" s="122"/>
      <c r="B2295" s="123"/>
      <c r="C2295" s="124"/>
      <c r="D2295" s="125"/>
      <c r="E2295" s="123"/>
      <c r="F2295" s="125"/>
      <c r="G2295" s="126"/>
      <c r="H2295" s="73" t="str">
        <f>IF(G2295="","NA",IF(G2295=J2295,"Correct","Incorrect"))</f>
        <v>NA</v>
      </c>
      <c r="I2295" s="127"/>
      <c r="J2295" s="125"/>
      <c r="K2295" s="128"/>
      <c r="L2295" s="76" t="str">
        <f>IFERROR(VLOOKUP(F2295,tblAssignWeightsWithDifficultLv[#All],2,FALSE),"")</f>
        <v/>
      </c>
    </row>
    <row r="2296" spans="1:12" x14ac:dyDescent="0.35">
      <c r="A2296" s="122"/>
      <c r="B2296" s="123"/>
      <c r="C2296" s="124"/>
      <c r="D2296" s="125"/>
      <c r="E2296" s="123"/>
      <c r="F2296" s="125"/>
      <c r="G2296" s="126"/>
      <c r="H2296" s="73" t="str">
        <f>IF(G2296="","NA",IF(G2296=J2296,"Correct","Incorrect"))</f>
        <v>NA</v>
      </c>
      <c r="I2296" s="127"/>
      <c r="J2296" s="125"/>
      <c r="K2296" s="128"/>
      <c r="L2296" s="76" t="str">
        <f>IFERROR(VLOOKUP(F2296,tblAssignWeightsWithDifficultLv[#All],2,FALSE),"")</f>
        <v/>
      </c>
    </row>
    <row r="2297" spans="1:12" x14ac:dyDescent="0.35">
      <c r="A2297" s="122"/>
      <c r="B2297" s="123"/>
      <c r="C2297" s="124"/>
      <c r="D2297" s="125"/>
      <c r="E2297" s="123"/>
      <c r="F2297" s="125"/>
      <c r="G2297" s="126"/>
      <c r="H2297" s="73" t="str">
        <f>IF(G2297="","NA",IF(G2297=J2297,"Correct","Incorrect"))</f>
        <v>NA</v>
      </c>
      <c r="I2297" s="127"/>
      <c r="J2297" s="125"/>
      <c r="K2297" s="128"/>
      <c r="L2297" s="76" t="str">
        <f>IFERROR(VLOOKUP(F2297,tblAssignWeightsWithDifficultLv[#All],2,FALSE),"")</f>
        <v/>
      </c>
    </row>
    <row r="2298" spans="1:12" x14ac:dyDescent="0.35">
      <c r="A2298" s="122"/>
      <c r="B2298" s="123"/>
      <c r="C2298" s="124"/>
      <c r="D2298" s="125"/>
      <c r="E2298" s="123"/>
      <c r="F2298" s="125"/>
      <c r="G2298" s="126"/>
      <c r="H2298" s="73" t="str">
        <f>IF(G2298="","NA",IF(G2298=J2298,"Correct","Incorrect"))</f>
        <v>NA</v>
      </c>
      <c r="I2298" s="127"/>
      <c r="J2298" s="125"/>
      <c r="K2298" s="128"/>
      <c r="L2298" s="76" t="str">
        <f>IFERROR(VLOOKUP(F2298,tblAssignWeightsWithDifficultLv[#All],2,FALSE),"")</f>
        <v/>
      </c>
    </row>
    <row r="2299" spans="1:12" x14ac:dyDescent="0.35">
      <c r="A2299" s="122"/>
      <c r="B2299" s="123"/>
      <c r="C2299" s="124"/>
      <c r="D2299" s="125"/>
      <c r="E2299" s="123"/>
      <c r="F2299" s="125"/>
      <c r="G2299" s="126"/>
      <c r="H2299" s="73" t="str">
        <f>IF(G2299="","NA",IF(G2299=J2299,"Correct","Incorrect"))</f>
        <v>NA</v>
      </c>
      <c r="I2299" s="127"/>
      <c r="J2299" s="125"/>
      <c r="K2299" s="128"/>
      <c r="L2299" s="76" t="str">
        <f>IFERROR(VLOOKUP(F2299,tblAssignWeightsWithDifficultLv[#All],2,FALSE),"")</f>
        <v/>
      </c>
    </row>
    <row r="2300" spans="1:12" x14ac:dyDescent="0.35">
      <c r="A2300" s="122"/>
      <c r="B2300" s="123"/>
      <c r="C2300" s="124"/>
      <c r="D2300" s="125"/>
      <c r="E2300" s="123"/>
      <c r="F2300" s="125"/>
      <c r="G2300" s="126"/>
      <c r="H2300" s="73" t="str">
        <f>IF(G2300="","NA",IF(G2300=J2300,"Correct","Incorrect"))</f>
        <v>NA</v>
      </c>
      <c r="I2300" s="127"/>
      <c r="J2300" s="125"/>
      <c r="K2300" s="128"/>
      <c r="L2300" s="76" t="str">
        <f>IFERROR(VLOOKUP(F2300,tblAssignWeightsWithDifficultLv[#All],2,FALSE),"")</f>
        <v/>
      </c>
    </row>
    <row r="2301" spans="1:12" x14ac:dyDescent="0.35">
      <c r="A2301" s="122"/>
      <c r="B2301" s="123"/>
      <c r="C2301" s="124"/>
      <c r="D2301" s="125"/>
      <c r="E2301" s="123"/>
      <c r="F2301" s="125"/>
      <c r="G2301" s="126"/>
      <c r="H2301" s="73" t="str">
        <f>IF(G2301="","NA",IF(G2301=J2301,"Correct","Incorrect"))</f>
        <v>NA</v>
      </c>
      <c r="I2301" s="127"/>
      <c r="J2301" s="125"/>
      <c r="K2301" s="128"/>
      <c r="L2301" s="76" t="str">
        <f>IFERROR(VLOOKUP(F2301,tblAssignWeightsWithDifficultLv[#All],2,FALSE),"")</f>
        <v/>
      </c>
    </row>
    <row r="2302" spans="1:12" x14ac:dyDescent="0.35">
      <c r="A2302" s="122"/>
      <c r="B2302" s="123"/>
      <c r="C2302" s="124"/>
      <c r="D2302" s="125"/>
      <c r="E2302" s="123"/>
      <c r="F2302" s="125"/>
      <c r="G2302" s="126"/>
      <c r="H2302" s="73" t="str">
        <f>IF(G2302="","NA",IF(G2302=J2302,"Correct","Incorrect"))</f>
        <v>NA</v>
      </c>
      <c r="I2302" s="127"/>
      <c r="J2302" s="125"/>
      <c r="K2302" s="128"/>
      <c r="L2302" s="76" t="str">
        <f>IFERROR(VLOOKUP(F2302,tblAssignWeightsWithDifficultLv[#All],2,FALSE),"")</f>
        <v/>
      </c>
    </row>
    <row r="2303" spans="1:12" x14ac:dyDescent="0.35">
      <c r="A2303" s="122"/>
      <c r="B2303" s="123"/>
      <c r="C2303" s="124"/>
      <c r="D2303" s="125"/>
      <c r="E2303" s="123"/>
      <c r="F2303" s="125"/>
      <c r="G2303" s="126"/>
      <c r="H2303" s="73" t="str">
        <f>IF(G2303="","NA",IF(G2303=J2303,"Correct","Incorrect"))</f>
        <v>NA</v>
      </c>
      <c r="I2303" s="127"/>
      <c r="J2303" s="125"/>
      <c r="K2303" s="128"/>
      <c r="L2303" s="76" t="str">
        <f>IFERROR(VLOOKUP(F2303,tblAssignWeightsWithDifficultLv[#All],2,FALSE),"")</f>
        <v/>
      </c>
    </row>
    <row r="2304" spans="1:12" x14ac:dyDescent="0.35">
      <c r="A2304" s="122"/>
      <c r="B2304" s="123"/>
      <c r="C2304" s="124"/>
      <c r="D2304" s="125"/>
      <c r="E2304" s="123"/>
      <c r="F2304" s="125"/>
      <c r="G2304" s="126"/>
      <c r="H2304" s="73" t="str">
        <f>IF(G2304="","NA",IF(G2304=J2304,"Correct","Incorrect"))</f>
        <v>NA</v>
      </c>
      <c r="I2304" s="127"/>
      <c r="J2304" s="125"/>
      <c r="K2304" s="128"/>
      <c r="L2304" s="76" t="str">
        <f>IFERROR(VLOOKUP(F2304,tblAssignWeightsWithDifficultLv[#All],2,FALSE),"")</f>
        <v/>
      </c>
    </row>
    <row r="2305" spans="1:12" x14ac:dyDescent="0.35">
      <c r="A2305" s="122"/>
      <c r="B2305" s="123"/>
      <c r="C2305" s="124"/>
      <c r="D2305" s="125"/>
      <c r="E2305" s="123"/>
      <c r="F2305" s="125"/>
      <c r="G2305" s="126"/>
      <c r="H2305" s="73" t="str">
        <f>IF(G2305="","NA",IF(G2305=J2305,"Correct","Incorrect"))</f>
        <v>NA</v>
      </c>
      <c r="I2305" s="127"/>
      <c r="J2305" s="125"/>
      <c r="K2305" s="128"/>
      <c r="L2305" s="76" t="str">
        <f>IFERROR(VLOOKUP(F2305,tblAssignWeightsWithDifficultLv[#All],2,FALSE),"")</f>
        <v/>
      </c>
    </row>
    <row r="2306" spans="1:12" x14ac:dyDescent="0.35">
      <c r="A2306" s="122"/>
      <c r="B2306" s="123"/>
      <c r="C2306" s="124"/>
      <c r="D2306" s="125"/>
      <c r="E2306" s="123"/>
      <c r="F2306" s="125"/>
      <c r="G2306" s="126"/>
      <c r="H2306" s="73" t="str">
        <f>IF(G2306="","NA",IF(G2306=J2306,"Correct","Incorrect"))</f>
        <v>NA</v>
      </c>
      <c r="I2306" s="127"/>
      <c r="J2306" s="125"/>
      <c r="K2306" s="128"/>
      <c r="L2306" s="76" t="str">
        <f>IFERROR(VLOOKUP(F2306,tblAssignWeightsWithDifficultLv[#All],2,FALSE),"")</f>
        <v/>
      </c>
    </row>
    <row r="2307" spans="1:12" x14ac:dyDescent="0.35">
      <c r="A2307" s="122"/>
      <c r="B2307" s="123"/>
      <c r="C2307" s="124"/>
      <c r="D2307" s="125"/>
      <c r="E2307" s="123"/>
      <c r="F2307" s="125"/>
      <c r="G2307" s="126"/>
      <c r="H2307" s="73" t="str">
        <f>IF(G2307="","NA",IF(G2307=J2307,"Correct","Incorrect"))</f>
        <v>NA</v>
      </c>
      <c r="I2307" s="127"/>
      <c r="J2307" s="125"/>
      <c r="K2307" s="128"/>
      <c r="L2307" s="76" t="str">
        <f>IFERROR(VLOOKUP(F2307,tblAssignWeightsWithDifficultLv[#All],2,FALSE),"")</f>
        <v/>
      </c>
    </row>
    <row r="2308" spans="1:12" x14ac:dyDescent="0.35">
      <c r="A2308" s="122"/>
      <c r="B2308" s="123"/>
      <c r="C2308" s="124"/>
      <c r="D2308" s="125"/>
      <c r="E2308" s="123"/>
      <c r="F2308" s="125"/>
      <c r="G2308" s="126"/>
      <c r="H2308" s="73" t="str">
        <f>IF(G2308="","NA",IF(G2308=J2308,"Correct","Incorrect"))</f>
        <v>NA</v>
      </c>
      <c r="I2308" s="127"/>
      <c r="J2308" s="125"/>
      <c r="K2308" s="128"/>
      <c r="L2308" s="76" t="str">
        <f>IFERROR(VLOOKUP(F2308,tblAssignWeightsWithDifficultLv[#All],2,FALSE),"")</f>
        <v/>
      </c>
    </row>
    <row r="2309" spans="1:12" x14ac:dyDescent="0.35">
      <c r="A2309" s="122"/>
      <c r="B2309" s="123"/>
      <c r="C2309" s="124"/>
      <c r="D2309" s="125"/>
      <c r="E2309" s="123"/>
      <c r="F2309" s="125"/>
      <c r="G2309" s="126"/>
      <c r="H2309" s="73" t="str">
        <f>IF(G2309="","NA",IF(G2309=J2309,"Correct","Incorrect"))</f>
        <v>NA</v>
      </c>
      <c r="I2309" s="127"/>
      <c r="J2309" s="125"/>
      <c r="K2309" s="128"/>
      <c r="L2309" s="76" t="str">
        <f>IFERROR(VLOOKUP(F2309,tblAssignWeightsWithDifficultLv[#All],2,FALSE),"")</f>
        <v/>
      </c>
    </row>
    <row r="2310" spans="1:12" x14ac:dyDescent="0.35">
      <c r="A2310" s="122"/>
      <c r="B2310" s="123"/>
      <c r="C2310" s="124"/>
      <c r="D2310" s="125"/>
      <c r="E2310" s="123"/>
      <c r="F2310" s="125"/>
      <c r="G2310" s="126"/>
      <c r="H2310" s="73" t="str">
        <f>IF(G2310="","NA",IF(G2310=J2310,"Correct","Incorrect"))</f>
        <v>NA</v>
      </c>
      <c r="I2310" s="127"/>
      <c r="J2310" s="125"/>
      <c r="K2310" s="128"/>
      <c r="L2310" s="76" t="str">
        <f>IFERROR(VLOOKUP(F2310,tblAssignWeightsWithDifficultLv[#All],2,FALSE),"")</f>
        <v/>
      </c>
    </row>
    <row r="2311" spans="1:12" x14ac:dyDescent="0.35">
      <c r="A2311" s="122"/>
      <c r="B2311" s="123"/>
      <c r="C2311" s="124"/>
      <c r="D2311" s="125"/>
      <c r="E2311" s="123"/>
      <c r="F2311" s="125"/>
      <c r="G2311" s="126"/>
      <c r="H2311" s="73" t="str">
        <f>IF(G2311="","NA",IF(G2311=J2311,"Correct","Incorrect"))</f>
        <v>NA</v>
      </c>
      <c r="I2311" s="127"/>
      <c r="J2311" s="125"/>
      <c r="K2311" s="128"/>
      <c r="L2311" s="76" t="str">
        <f>IFERROR(VLOOKUP(F2311,tblAssignWeightsWithDifficultLv[#All],2,FALSE),"")</f>
        <v/>
      </c>
    </row>
    <row r="2312" spans="1:12" x14ac:dyDescent="0.35">
      <c r="A2312" s="122"/>
      <c r="B2312" s="123"/>
      <c r="C2312" s="124"/>
      <c r="D2312" s="125"/>
      <c r="E2312" s="123"/>
      <c r="F2312" s="125"/>
      <c r="G2312" s="126"/>
      <c r="H2312" s="73" t="str">
        <f>IF(G2312="","NA",IF(G2312=J2312,"Correct","Incorrect"))</f>
        <v>NA</v>
      </c>
      <c r="I2312" s="127"/>
      <c r="J2312" s="125"/>
      <c r="K2312" s="128"/>
      <c r="L2312" s="76" t="str">
        <f>IFERROR(VLOOKUP(F2312,tblAssignWeightsWithDifficultLv[#All],2,FALSE),"")</f>
        <v/>
      </c>
    </row>
    <row r="2313" spans="1:12" x14ac:dyDescent="0.35">
      <c r="A2313" s="122"/>
      <c r="B2313" s="123"/>
      <c r="C2313" s="124"/>
      <c r="D2313" s="125"/>
      <c r="E2313" s="123"/>
      <c r="F2313" s="125"/>
      <c r="G2313" s="126"/>
      <c r="H2313" s="73" t="str">
        <f>IF(G2313="","NA",IF(G2313=J2313,"Correct","Incorrect"))</f>
        <v>NA</v>
      </c>
      <c r="I2313" s="127"/>
      <c r="J2313" s="125"/>
      <c r="K2313" s="128"/>
      <c r="L2313" s="76" t="str">
        <f>IFERROR(VLOOKUP(F2313,tblAssignWeightsWithDifficultLv[#All],2,FALSE),"")</f>
        <v/>
      </c>
    </row>
    <row r="2314" spans="1:12" x14ac:dyDescent="0.35">
      <c r="A2314" s="122"/>
      <c r="B2314" s="123"/>
      <c r="C2314" s="124"/>
      <c r="D2314" s="125"/>
      <c r="E2314" s="123"/>
      <c r="F2314" s="125"/>
      <c r="G2314" s="126"/>
      <c r="H2314" s="73" t="str">
        <f>IF(G2314="","NA",IF(G2314=J2314,"Correct","Incorrect"))</f>
        <v>NA</v>
      </c>
      <c r="I2314" s="127"/>
      <c r="J2314" s="125"/>
      <c r="K2314" s="128"/>
      <c r="L2314" s="76" t="str">
        <f>IFERROR(VLOOKUP(F2314,tblAssignWeightsWithDifficultLv[#All],2,FALSE),"")</f>
        <v/>
      </c>
    </row>
    <row r="2315" spans="1:12" x14ac:dyDescent="0.35">
      <c r="A2315" s="122"/>
      <c r="B2315" s="123"/>
      <c r="C2315" s="124"/>
      <c r="D2315" s="125"/>
      <c r="E2315" s="123"/>
      <c r="F2315" s="125"/>
      <c r="G2315" s="126"/>
      <c r="H2315" s="73" t="str">
        <f>IF(G2315="","NA",IF(G2315=J2315,"Correct","Incorrect"))</f>
        <v>NA</v>
      </c>
      <c r="I2315" s="127"/>
      <c r="J2315" s="125"/>
      <c r="K2315" s="128"/>
      <c r="L2315" s="76" t="str">
        <f>IFERROR(VLOOKUP(F2315,tblAssignWeightsWithDifficultLv[#All],2,FALSE),"")</f>
        <v/>
      </c>
    </row>
    <row r="2316" spans="1:12" x14ac:dyDescent="0.35">
      <c r="A2316" s="122"/>
      <c r="B2316" s="123"/>
      <c r="C2316" s="124"/>
      <c r="D2316" s="125"/>
      <c r="E2316" s="123"/>
      <c r="F2316" s="125"/>
      <c r="G2316" s="126"/>
      <c r="H2316" s="73" t="str">
        <f>IF(G2316="","NA",IF(G2316=J2316,"Correct","Incorrect"))</f>
        <v>NA</v>
      </c>
      <c r="I2316" s="127"/>
      <c r="J2316" s="125"/>
      <c r="K2316" s="128"/>
      <c r="L2316" s="76" t="str">
        <f>IFERROR(VLOOKUP(F2316,tblAssignWeightsWithDifficultLv[#All],2,FALSE),"")</f>
        <v/>
      </c>
    </row>
    <row r="2317" spans="1:12" x14ac:dyDescent="0.35">
      <c r="A2317" s="122"/>
      <c r="B2317" s="123"/>
      <c r="C2317" s="124"/>
      <c r="D2317" s="125"/>
      <c r="E2317" s="123"/>
      <c r="F2317" s="125"/>
      <c r="G2317" s="126"/>
      <c r="H2317" s="73" t="str">
        <f>IF(G2317="","NA",IF(G2317=J2317,"Correct","Incorrect"))</f>
        <v>NA</v>
      </c>
      <c r="I2317" s="127"/>
      <c r="J2317" s="125"/>
      <c r="K2317" s="128"/>
      <c r="L2317" s="76" t="str">
        <f>IFERROR(VLOOKUP(F2317,tblAssignWeightsWithDifficultLv[#All],2,FALSE),"")</f>
        <v/>
      </c>
    </row>
    <row r="2318" spans="1:12" x14ac:dyDescent="0.35">
      <c r="A2318" s="122"/>
      <c r="B2318" s="123"/>
      <c r="C2318" s="124"/>
      <c r="D2318" s="125"/>
      <c r="E2318" s="123"/>
      <c r="F2318" s="125"/>
      <c r="G2318" s="126"/>
      <c r="H2318" s="73" t="str">
        <f>IF(G2318="","NA",IF(G2318=J2318,"Correct","Incorrect"))</f>
        <v>NA</v>
      </c>
      <c r="I2318" s="127"/>
      <c r="J2318" s="125"/>
      <c r="K2318" s="128"/>
      <c r="L2318" s="76" t="str">
        <f>IFERROR(VLOOKUP(F2318,tblAssignWeightsWithDifficultLv[#All],2,FALSE),"")</f>
        <v/>
      </c>
    </row>
    <row r="2319" spans="1:12" x14ac:dyDescent="0.35">
      <c r="A2319" s="122"/>
      <c r="B2319" s="123"/>
      <c r="C2319" s="124"/>
      <c r="D2319" s="125"/>
      <c r="E2319" s="123"/>
      <c r="F2319" s="125"/>
      <c r="G2319" s="126"/>
      <c r="H2319" s="73" t="str">
        <f>IF(G2319="","NA",IF(G2319=J2319,"Correct","Incorrect"))</f>
        <v>NA</v>
      </c>
      <c r="I2319" s="127"/>
      <c r="J2319" s="125"/>
      <c r="K2319" s="128"/>
      <c r="L2319" s="76" t="str">
        <f>IFERROR(VLOOKUP(F2319,tblAssignWeightsWithDifficultLv[#All],2,FALSE),"")</f>
        <v/>
      </c>
    </row>
    <row r="2320" spans="1:12" x14ac:dyDescent="0.35">
      <c r="A2320" s="122"/>
      <c r="B2320" s="123"/>
      <c r="C2320" s="124"/>
      <c r="D2320" s="125"/>
      <c r="E2320" s="123"/>
      <c r="F2320" s="125"/>
      <c r="G2320" s="126"/>
      <c r="H2320" s="73" t="str">
        <f>IF(G2320="","NA",IF(G2320=J2320,"Correct","Incorrect"))</f>
        <v>NA</v>
      </c>
      <c r="I2320" s="127"/>
      <c r="J2320" s="125"/>
      <c r="K2320" s="128"/>
      <c r="L2320" s="76" t="str">
        <f>IFERROR(VLOOKUP(F2320,tblAssignWeightsWithDifficultLv[#All],2,FALSE),"")</f>
        <v/>
      </c>
    </row>
    <row r="2321" spans="1:12" x14ac:dyDescent="0.35">
      <c r="A2321" s="122"/>
      <c r="B2321" s="123"/>
      <c r="C2321" s="124"/>
      <c r="D2321" s="125"/>
      <c r="E2321" s="123"/>
      <c r="F2321" s="125"/>
      <c r="G2321" s="126"/>
      <c r="H2321" s="73" t="str">
        <f>IF(G2321="","NA",IF(G2321=J2321,"Correct","Incorrect"))</f>
        <v>NA</v>
      </c>
      <c r="I2321" s="127"/>
      <c r="J2321" s="125"/>
      <c r="K2321" s="128"/>
      <c r="L2321" s="76" t="str">
        <f>IFERROR(VLOOKUP(F2321,tblAssignWeightsWithDifficultLv[#All],2,FALSE),"")</f>
        <v/>
      </c>
    </row>
    <row r="2322" spans="1:12" x14ac:dyDescent="0.35">
      <c r="A2322" s="122"/>
      <c r="B2322" s="123"/>
      <c r="C2322" s="124"/>
      <c r="D2322" s="125"/>
      <c r="E2322" s="123"/>
      <c r="F2322" s="125"/>
      <c r="G2322" s="126"/>
      <c r="H2322" s="73" t="str">
        <f>IF(G2322="","NA",IF(G2322=J2322,"Correct","Incorrect"))</f>
        <v>NA</v>
      </c>
      <c r="I2322" s="127"/>
      <c r="J2322" s="125"/>
      <c r="K2322" s="128"/>
      <c r="L2322" s="76" t="str">
        <f>IFERROR(VLOOKUP(F2322,tblAssignWeightsWithDifficultLv[#All],2,FALSE),"")</f>
        <v/>
      </c>
    </row>
    <row r="2323" spans="1:12" x14ac:dyDescent="0.35">
      <c r="A2323" s="122"/>
      <c r="B2323" s="123"/>
      <c r="C2323" s="124"/>
      <c r="D2323" s="125"/>
      <c r="E2323" s="123"/>
      <c r="F2323" s="125"/>
      <c r="G2323" s="126"/>
      <c r="H2323" s="73" t="str">
        <f>IF(G2323="","NA",IF(G2323=J2323,"Correct","Incorrect"))</f>
        <v>NA</v>
      </c>
      <c r="I2323" s="127"/>
      <c r="J2323" s="125"/>
      <c r="K2323" s="128"/>
      <c r="L2323" s="76" t="str">
        <f>IFERROR(VLOOKUP(F2323,tblAssignWeightsWithDifficultLv[#All],2,FALSE),"")</f>
        <v/>
      </c>
    </row>
    <row r="2324" spans="1:12" x14ac:dyDescent="0.35">
      <c r="A2324" s="122"/>
      <c r="B2324" s="123"/>
      <c r="C2324" s="124"/>
      <c r="D2324" s="125"/>
      <c r="E2324" s="123"/>
      <c r="F2324" s="125"/>
      <c r="G2324" s="126"/>
      <c r="H2324" s="73" t="str">
        <f>IF(G2324="","NA",IF(G2324=J2324,"Correct","Incorrect"))</f>
        <v>NA</v>
      </c>
      <c r="I2324" s="127"/>
      <c r="J2324" s="125"/>
      <c r="K2324" s="128"/>
      <c r="L2324" s="76" t="str">
        <f>IFERROR(VLOOKUP(F2324,tblAssignWeightsWithDifficultLv[#All],2,FALSE),"")</f>
        <v/>
      </c>
    </row>
    <row r="2325" spans="1:12" x14ac:dyDescent="0.35">
      <c r="A2325" s="122"/>
      <c r="B2325" s="123"/>
      <c r="C2325" s="124"/>
      <c r="D2325" s="125"/>
      <c r="E2325" s="123"/>
      <c r="F2325" s="125"/>
      <c r="G2325" s="126"/>
      <c r="H2325" s="73" t="str">
        <f>IF(G2325="","NA",IF(G2325=J2325,"Correct","Incorrect"))</f>
        <v>NA</v>
      </c>
      <c r="I2325" s="127"/>
      <c r="J2325" s="125"/>
      <c r="K2325" s="128"/>
      <c r="L2325" s="76" t="str">
        <f>IFERROR(VLOOKUP(F2325,tblAssignWeightsWithDifficultLv[#All],2,FALSE),"")</f>
        <v/>
      </c>
    </row>
    <row r="2326" spans="1:12" x14ac:dyDescent="0.35">
      <c r="A2326" s="122"/>
      <c r="B2326" s="123"/>
      <c r="C2326" s="124"/>
      <c r="D2326" s="125"/>
      <c r="E2326" s="123"/>
      <c r="F2326" s="125"/>
      <c r="G2326" s="126"/>
      <c r="H2326" s="73" t="str">
        <f>IF(G2326="","NA",IF(G2326=J2326,"Correct","Incorrect"))</f>
        <v>NA</v>
      </c>
      <c r="I2326" s="127"/>
      <c r="J2326" s="125"/>
      <c r="K2326" s="128"/>
      <c r="L2326" s="76" t="str">
        <f>IFERROR(VLOOKUP(F2326,tblAssignWeightsWithDifficultLv[#All],2,FALSE),"")</f>
        <v/>
      </c>
    </row>
    <row r="2327" spans="1:12" x14ac:dyDescent="0.35">
      <c r="A2327" s="122"/>
      <c r="B2327" s="123"/>
      <c r="C2327" s="124"/>
      <c r="D2327" s="125"/>
      <c r="E2327" s="123"/>
      <c r="F2327" s="125"/>
      <c r="G2327" s="126"/>
      <c r="H2327" s="73" t="str">
        <f>IF(G2327="","NA",IF(G2327=J2327,"Correct","Incorrect"))</f>
        <v>NA</v>
      </c>
      <c r="I2327" s="127"/>
      <c r="J2327" s="125"/>
      <c r="K2327" s="128"/>
      <c r="L2327" s="76" t="str">
        <f>IFERROR(VLOOKUP(F2327,tblAssignWeightsWithDifficultLv[#All],2,FALSE),"")</f>
        <v/>
      </c>
    </row>
    <row r="2328" spans="1:12" x14ac:dyDescent="0.35">
      <c r="A2328" s="122"/>
      <c r="B2328" s="123"/>
      <c r="C2328" s="124"/>
      <c r="D2328" s="125"/>
      <c r="E2328" s="123"/>
      <c r="F2328" s="125"/>
      <c r="G2328" s="126"/>
      <c r="H2328" s="73" t="str">
        <f>IF(G2328="","NA",IF(G2328=J2328,"Correct","Incorrect"))</f>
        <v>NA</v>
      </c>
      <c r="I2328" s="127"/>
      <c r="J2328" s="125"/>
      <c r="K2328" s="128"/>
      <c r="L2328" s="76" t="str">
        <f>IFERROR(VLOOKUP(F2328,tblAssignWeightsWithDifficultLv[#All],2,FALSE),"")</f>
        <v/>
      </c>
    </row>
    <row r="2329" spans="1:12" x14ac:dyDescent="0.35">
      <c r="A2329" s="122"/>
      <c r="B2329" s="123"/>
      <c r="C2329" s="124"/>
      <c r="D2329" s="125"/>
      <c r="E2329" s="123"/>
      <c r="F2329" s="125"/>
      <c r="G2329" s="126"/>
      <c r="H2329" s="73" t="str">
        <f>IF(G2329="","NA",IF(G2329=J2329,"Correct","Incorrect"))</f>
        <v>NA</v>
      </c>
      <c r="I2329" s="127"/>
      <c r="J2329" s="125"/>
      <c r="K2329" s="128"/>
      <c r="L2329" s="76" t="str">
        <f>IFERROR(VLOOKUP(F2329,tblAssignWeightsWithDifficultLv[#All],2,FALSE),"")</f>
        <v/>
      </c>
    </row>
    <row r="2330" spans="1:12" x14ac:dyDescent="0.35">
      <c r="A2330" s="122"/>
      <c r="B2330" s="123"/>
      <c r="C2330" s="124"/>
      <c r="D2330" s="125"/>
      <c r="E2330" s="123"/>
      <c r="F2330" s="125"/>
      <c r="G2330" s="126"/>
      <c r="H2330" s="73" t="str">
        <f>IF(G2330="","NA",IF(G2330=J2330,"Correct","Incorrect"))</f>
        <v>NA</v>
      </c>
      <c r="I2330" s="127"/>
      <c r="J2330" s="125"/>
      <c r="K2330" s="128"/>
      <c r="L2330" s="76" t="str">
        <f>IFERROR(VLOOKUP(F2330,tblAssignWeightsWithDifficultLv[#All],2,FALSE),"")</f>
        <v/>
      </c>
    </row>
    <row r="2331" spans="1:12" x14ac:dyDescent="0.35">
      <c r="A2331" s="122"/>
      <c r="B2331" s="123"/>
      <c r="C2331" s="124"/>
      <c r="D2331" s="125"/>
      <c r="E2331" s="123"/>
      <c r="F2331" s="125"/>
      <c r="G2331" s="126"/>
      <c r="H2331" s="73" t="str">
        <f>IF(G2331="","NA",IF(G2331=J2331,"Correct","Incorrect"))</f>
        <v>NA</v>
      </c>
      <c r="I2331" s="127"/>
      <c r="J2331" s="125"/>
      <c r="K2331" s="128"/>
      <c r="L2331" s="76" t="str">
        <f>IFERROR(VLOOKUP(F2331,tblAssignWeightsWithDifficultLv[#All],2,FALSE),"")</f>
        <v/>
      </c>
    </row>
    <row r="2332" spans="1:12" x14ac:dyDescent="0.35">
      <c r="A2332" s="122"/>
      <c r="B2332" s="123"/>
      <c r="C2332" s="124"/>
      <c r="D2332" s="125"/>
      <c r="E2332" s="123"/>
      <c r="F2332" s="125"/>
      <c r="G2332" s="126"/>
      <c r="H2332" s="73" t="str">
        <f>IF(G2332="","NA",IF(G2332=J2332,"Correct","Incorrect"))</f>
        <v>NA</v>
      </c>
      <c r="I2332" s="127"/>
      <c r="J2332" s="125"/>
      <c r="K2332" s="128"/>
      <c r="L2332" s="76" t="str">
        <f>IFERROR(VLOOKUP(F2332,tblAssignWeightsWithDifficultLv[#All],2,FALSE),"")</f>
        <v/>
      </c>
    </row>
    <row r="2333" spans="1:12" x14ac:dyDescent="0.35">
      <c r="A2333" s="122"/>
      <c r="B2333" s="123"/>
      <c r="C2333" s="124"/>
      <c r="D2333" s="125"/>
      <c r="E2333" s="123"/>
      <c r="F2333" s="125"/>
      <c r="G2333" s="126"/>
      <c r="H2333" s="73" t="str">
        <f>IF(G2333="","NA",IF(G2333=J2333,"Correct","Incorrect"))</f>
        <v>NA</v>
      </c>
      <c r="I2333" s="127"/>
      <c r="J2333" s="125"/>
      <c r="K2333" s="128"/>
      <c r="L2333" s="76" t="str">
        <f>IFERROR(VLOOKUP(F2333,tblAssignWeightsWithDifficultLv[#All],2,FALSE),"")</f>
        <v/>
      </c>
    </row>
    <row r="2334" spans="1:12" x14ac:dyDescent="0.35">
      <c r="A2334" s="122"/>
      <c r="B2334" s="123"/>
      <c r="C2334" s="124"/>
      <c r="D2334" s="125"/>
      <c r="E2334" s="123"/>
      <c r="F2334" s="125"/>
      <c r="G2334" s="126"/>
      <c r="H2334" s="73" t="str">
        <f>IF(G2334="","NA",IF(G2334=J2334,"Correct","Incorrect"))</f>
        <v>NA</v>
      </c>
      <c r="I2334" s="127"/>
      <c r="J2334" s="125"/>
      <c r="K2334" s="128"/>
      <c r="L2334" s="76" t="str">
        <f>IFERROR(VLOOKUP(F2334,tblAssignWeightsWithDifficultLv[#All],2,FALSE),"")</f>
        <v/>
      </c>
    </row>
    <row r="2335" spans="1:12" x14ac:dyDescent="0.35">
      <c r="A2335" s="122"/>
      <c r="B2335" s="123"/>
      <c r="C2335" s="124"/>
      <c r="D2335" s="125"/>
      <c r="E2335" s="123"/>
      <c r="F2335" s="125"/>
      <c r="G2335" s="126"/>
      <c r="H2335" s="73" t="str">
        <f>IF(G2335="","NA",IF(G2335=J2335,"Correct","Incorrect"))</f>
        <v>NA</v>
      </c>
      <c r="I2335" s="127"/>
      <c r="J2335" s="125"/>
      <c r="K2335" s="128"/>
      <c r="L2335" s="76" t="str">
        <f>IFERROR(VLOOKUP(F2335,tblAssignWeightsWithDifficultLv[#All],2,FALSE),"")</f>
        <v/>
      </c>
    </row>
    <row r="2336" spans="1:12" x14ac:dyDescent="0.35">
      <c r="A2336" s="122"/>
      <c r="B2336" s="123"/>
      <c r="C2336" s="124"/>
      <c r="D2336" s="125"/>
      <c r="E2336" s="123"/>
      <c r="F2336" s="125"/>
      <c r="G2336" s="126"/>
      <c r="H2336" s="73" t="str">
        <f>IF(G2336="","NA",IF(G2336=J2336,"Correct","Incorrect"))</f>
        <v>NA</v>
      </c>
      <c r="I2336" s="127"/>
      <c r="J2336" s="125"/>
      <c r="K2336" s="128"/>
      <c r="L2336" s="76" t="str">
        <f>IFERROR(VLOOKUP(F2336,tblAssignWeightsWithDifficultLv[#All],2,FALSE),"")</f>
        <v/>
      </c>
    </row>
    <row r="2337" spans="1:12" x14ac:dyDescent="0.35">
      <c r="A2337" s="122"/>
      <c r="B2337" s="123"/>
      <c r="C2337" s="124"/>
      <c r="D2337" s="125"/>
      <c r="E2337" s="123"/>
      <c r="F2337" s="125"/>
      <c r="G2337" s="126"/>
      <c r="H2337" s="73" t="str">
        <f>IF(G2337="","NA",IF(G2337=J2337,"Correct","Incorrect"))</f>
        <v>NA</v>
      </c>
      <c r="I2337" s="127"/>
      <c r="J2337" s="125"/>
      <c r="K2337" s="128"/>
      <c r="L2337" s="76" t="str">
        <f>IFERROR(VLOOKUP(F2337,tblAssignWeightsWithDifficultLv[#All],2,FALSE),"")</f>
        <v/>
      </c>
    </row>
    <row r="2338" spans="1:12" x14ac:dyDescent="0.35">
      <c r="A2338" s="122"/>
      <c r="B2338" s="123"/>
      <c r="C2338" s="124"/>
      <c r="D2338" s="125"/>
      <c r="E2338" s="123"/>
      <c r="F2338" s="125"/>
      <c r="G2338" s="126"/>
      <c r="H2338" s="73" t="str">
        <f>IF(G2338="","NA",IF(G2338=J2338,"Correct","Incorrect"))</f>
        <v>NA</v>
      </c>
      <c r="I2338" s="127"/>
      <c r="J2338" s="125"/>
      <c r="K2338" s="128"/>
      <c r="L2338" s="76" t="str">
        <f>IFERROR(VLOOKUP(F2338,tblAssignWeightsWithDifficultLv[#All],2,FALSE),"")</f>
        <v/>
      </c>
    </row>
    <row r="2339" spans="1:12" x14ac:dyDescent="0.35">
      <c r="A2339" s="122"/>
      <c r="B2339" s="123"/>
      <c r="C2339" s="124"/>
      <c r="D2339" s="125"/>
      <c r="E2339" s="123"/>
      <c r="F2339" s="125"/>
      <c r="G2339" s="126"/>
      <c r="H2339" s="73" t="str">
        <f>IF(G2339="","NA",IF(G2339=J2339,"Correct","Incorrect"))</f>
        <v>NA</v>
      </c>
      <c r="I2339" s="127"/>
      <c r="J2339" s="125"/>
      <c r="K2339" s="128"/>
      <c r="L2339" s="76" t="str">
        <f>IFERROR(VLOOKUP(F2339,tblAssignWeightsWithDifficultLv[#All],2,FALSE),"")</f>
        <v/>
      </c>
    </row>
    <row r="2340" spans="1:12" x14ac:dyDescent="0.35">
      <c r="A2340" s="122"/>
      <c r="B2340" s="123"/>
      <c r="C2340" s="124"/>
      <c r="D2340" s="125"/>
      <c r="E2340" s="123"/>
      <c r="F2340" s="125"/>
      <c r="G2340" s="126"/>
      <c r="H2340" s="73" t="str">
        <f>IF(G2340="","NA",IF(G2340=J2340,"Correct","Incorrect"))</f>
        <v>NA</v>
      </c>
      <c r="I2340" s="127"/>
      <c r="J2340" s="125"/>
      <c r="K2340" s="128"/>
      <c r="L2340" s="76" t="str">
        <f>IFERROR(VLOOKUP(F2340,tblAssignWeightsWithDifficultLv[#All],2,FALSE),"")</f>
        <v/>
      </c>
    </row>
    <row r="2341" spans="1:12" x14ac:dyDescent="0.35">
      <c r="A2341" s="122"/>
      <c r="B2341" s="123"/>
      <c r="C2341" s="124"/>
      <c r="D2341" s="125"/>
      <c r="E2341" s="123"/>
      <c r="F2341" s="125"/>
      <c r="G2341" s="126"/>
      <c r="H2341" s="73" t="str">
        <f>IF(G2341="","NA",IF(G2341=J2341,"Correct","Incorrect"))</f>
        <v>NA</v>
      </c>
      <c r="I2341" s="127"/>
      <c r="J2341" s="125"/>
      <c r="K2341" s="128"/>
      <c r="L2341" s="76" t="str">
        <f>IFERROR(VLOOKUP(F2341,tblAssignWeightsWithDifficultLv[#All],2,FALSE),"")</f>
        <v/>
      </c>
    </row>
    <row r="2342" spans="1:12" x14ac:dyDescent="0.35">
      <c r="A2342" s="122"/>
      <c r="B2342" s="123"/>
      <c r="C2342" s="124"/>
      <c r="D2342" s="125"/>
      <c r="E2342" s="123"/>
      <c r="F2342" s="125"/>
      <c r="G2342" s="126"/>
      <c r="H2342" s="73" t="str">
        <f>IF(G2342="","NA",IF(G2342=J2342,"Correct","Incorrect"))</f>
        <v>NA</v>
      </c>
      <c r="I2342" s="127"/>
      <c r="J2342" s="125"/>
      <c r="K2342" s="128"/>
      <c r="L2342" s="76" t="str">
        <f>IFERROR(VLOOKUP(F2342,tblAssignWeightsWithDifficultLv[#All],2,FALSE),"")</f>
        <v/>
      </c>
    </row>
    <row r="2343" spans="1:12" x14ac:dyDescent="0.35">
      <c r="A2343" s="122"/>
      <c r="B2343" s="123"/>
      <c r="C2343" s="124"/>
      <c r="D2343" s="125"/>
      <c r="E2343" s="123"/>
      <c r="F2343" s="125"/>
      <c r="G2343" s="126"/>
      <c r="H2343" s="73" t="str">
        <f>IF(G2343="","NA",IF(G2343=J2343,"Correct","Incorrect"))</f>
        <v>NA</v>
      </c>
      <c r="I2343" s="127"/>
      <c r="J2343" s="125"/>
      <c r="K2343" s="128"/>
      <c r="L2343" s="76" t="str">
        <f>IFERROR(VLOOKUP(F2343,tblAssignWeightsWithDifficultLv[#All],2,FALSE),"")</f>
        <v/>
      </c>
    </row>
    <row r="2344" spans="1:12" x14ac:dyDescent="0.35">
      <c r="A2344" s="122"/>
      <c r="B2344" s="123"/>
      <c r="C2344" s="124"/>
      <c r="D2344" s="125"/>
      <c r="E2344" s="123"/>
      <c r="F2344" s="125"/>
      <c r="G2344" s="126"/>
      <c r="H2344" s="73" t="str">
        <f>IF(G2344="","NA",IF(G2344=J2344,"Correct","Incorrect"))</f>
        <v>NA</v>
      </c>
      <c r="I2344" s="127"/>
      <c r="J2344" s="125"/>
      <c r="K2344" s="128"/>
      <c r="L2344" s="76" t="str">
        <f>IFERROR(VLOOKUP(F2344,tblAssignWeightsWithDifficultLv[#All],2,FALSE),"")</f>
        <v/>
      </c>
    </row>
    <row r="2345" spans="1:12" x14ac:dyDescent="0.35">
      <c r="A2345" s="122"/>
      <c r="B2345" s="123"/>
      <c r="C2345" s="124"/>
      <c r="D2345" s="125"/>
      <c r="E2345" s="123"/>
      <c r="F2345" s="125"/>
      <c r="G2345" s="126"/>
      <c r="H2345" s="73" t="str">
        <f>IF(G2345="","NA",IF(G2345=J2345,"Correct","Incorrect"))</f>
        <v>NA</v>
      </c>
      <c r="I2345" s="127"/>
      <c r="J2345" s="125"/>
      <c r="K2345" s="128"/>
      <c r="L2345" s="76" t="str">
        <f>IFERROR(VLOOKUP(F2345,tblAssignWeightsWithDifficultLv[#All],2,FALSE),"")</f>
        <v/>
      </c>
    </row>
    <row r="2346" spans="1:12" x14ac:dyDescent="0.35">
      <c r="A2346" s="122"/>
      <c r="B2346" s="123"/>
      <c r="C2346" s="124"/>
      <c r="D2346" s="125"/>
      <c r="E2346" s="123"/>
      <c r="F2346" s="125"/>
      <c r="G2346" s="126"/>
      <c r="H2346" s="73" t="str">
        <f>IF(G2346="","NA",IF(G2346=J2346,"Correct","Incorrect"))</f>
        <v>NA</v>
      </c>
      <c r="I2346" s="127"/>
      <c r="J2346" s="125"/>
      <c r="K2346" s="128"/>
      <c r="L2346" s="76" t="str">
        <f>IFERROR(VLOOKUP(F2346,tblAssignWeightsWithDifficultLv[#All],2,FALSE),"")</f>
        <v/>
      </c>
    </row>
    <row r="2347" spans="1:12" x14ac:dyDescent="0.35">
      <c r="A2347" s="122"/>
      <c r="B2347" s="123"/>
      <c r="C2347" s="124"/>
      <c r="D2347" s="125"/>
      <c r="E2347" s="123"/>
      <c r="F2347" s="125"/>
      <c r="G2347" s="126"/>
      <c r="H2347" s="73" t="str">
        <f>IF(G2347="","NA",IF(G2347=J2347,"Correct","Incorrect"))</f>
        <v>NA</v>
      </c>
      <c r="I2347" s="127"/>
      <c r="J2347" s="125"/>
      <c r="K2347" s="128"/>
      <c r="L2347" s="76" t="str">
        <f>IFERROR(VLOOKUP(F2347,tblAssignWeightsWithDifficultLv[#All],2,FALSE),"")</f>
        <v/>
      </c>
    </row>
    <row r="2348" spans="1:12" x14ac:dyDescent="0.35">
      <c r="A2348" s="122"/>
      <c r="B2348" s="123"/>
      <c r="C2348" s="124"/>
      <c r="D2348" s="125"/>
      <c r="E2348" s="123"/>
      <c r="F2348" s="125"/>
      <c r="G2348" s="126"/>
      <c r="H2348" s="73" t="str">
        <f>IF(G2348="","NA",IF(G2348=J2348,"Correct","Incorrect"))</f>
        <v>NA</v>
      </c>
      <c r="I2348" s="127"/>
      <c r="J2348" s="125"/>
      <c r="K2348" s="128"/>
      <c r="L2348" s="76" t="str">
        <f>IFERROR(VLOOKUP(F2348,tblAssignWeightsWithDifficultLv[#All],2,FALSE),"")</f>
        <v/>
      </c>
    </row>
    <row r="2349" spans="1:12" x14ac:dyDescent="0.35">
      <c r="A2349" s="122"/>
      <c r="B2349" s="123"/>
      <c r="C2349" s="124"/>
      <c r="D2349" s="125"/>
      <c r="E2349" s="123"/>
      <c r="F2349" s="125"/>
      <c r="G2349" s="126"/>
      <c r="H2349" s="73" t="str">
        <f>IF(G2349="","NA",IF(G2349=J2349,"Correct","Incorrect"))</f>
        <v>NA</v>
      </c>
      <c r="I2349" s="127"/>
      <c r="J2349" s="125"/>
      <c r="K2349" s="128"/>
      <c r="L2349" s="76" t="str">
        <f>IFERROR(VLOOKUP(F2349,tblAssignWeightsWithDifficultLv[#All],2,FALSE),"")</f>
        <v/>
      </c>
    </row>
    <row r="2350" spans="1:12" x14ac:dyDescent="0.35">
      <c r="A2350" s="122"/>
      <c r="B2350" s="123"/>
      <c r="C2350" s="124"/>
      <c r="D2350" s="125"/>
      <c r="E2350" s="123"/>
      <c r="F2350" s="125"/>
      <c r="G2350" s="126"/>
      <c r="H2350" s="73" t="str">
        <f>IF(G2350="","NA",IF(G2350=J2350,"Correct","Incorrect"))</f>
        <v>NA</v>
      </c>
      <c r="I2350" s="127"/>
      <c r="J2350" s="125"/>
      <c r="K2350" s="128"/>
      <c r="L2350" s="76" t="str">
        <f>IFERROR(VLOOKUP(F2350,tblAssignWeightsWithDifficultLv[#All],2,FALSE),"")</f>
        <v/>
      </c>
    </row>
    <row r="2351" spans="1:12" x14ac:dyDescent="0.35">
      <c r="A2351" s="122"/>
      <c r="B2351" s="123"/>
      <c r="C2351" s="124"/>
      <c r="D2351" s="125"/>
      <c r="E2351" s="123"/>
      <c r="F2351" s="125"/>
      <c r="G2351" s="126"/>
      <c r="H2351" s="73" t="str">
        <f>IF(G2351="","NA",IF(G2351=J2351,"Correct","Incorrect"))</f>
        <v>NA</v>
      </c>
      <c r="I2351" s="127"/>
      <c r="J2351" s="125"/>
      <c r="K2351" s="128"/>
      <c r="L2351" s="76" t="str">
        <f>IFERROR(VLOOKUP(F2351,tblAssignWeightsWithDifficultLv[#All],2,FALSE),"")</f>
        <v/>
      </c>
    </row>
    <row r="2352" spans="1:12" x14ac:dyDescent="0.35">
      <c r="A2352" s="122"/>
      <c r="B2352" s="123"/>
      <c r="C2352" s="124"/>
      <c r="D2352" s="125"/>
      <c r="E2352" s="123"/>
      <c r="F2352" s="125"/>
      <c r="G2352" s="126"/>
      <c r="H2352" s="73" t="str">
        <f>IF(G2352="","NA",IF(G2352=J2352,"Correct","Incorrect"))</f>
        <v>NA</v>
      </c>
      <c r="I2352" s="127"/>
      <c r="J2352" s="125"/>
      <c r="K2352" s="128"/>
      <c r="L2352" s="76" t="str">
        <f>IFERROR(VLOOKUP(F2352,tblAssignWeightsWithDifficultLv[#All],2,FALSE),"")</f>
        <v/>
      </c>
    </row>
    <row r="2353" spans="1:12" x14ac:dyDescent="0.35">
      <c r="A2353" s="122"/>
      <c r="B2353" s="123"/>
      <c r="C2353" s="124"/>
      <c r="D2353" s="125"/>
      <c r="E2353" s="123"/>
      <c r="F2353" s="125"/>
      <c r="G2353" s="126"/>
      <c r="H2353" s="73" t="str">
        <f>IF(G2353="","NA",IF(G2353=J2353,"Correct","Incorrect"))</f>
        <v>NA</v>
      </c>
      <c r="I2353" s="127"/>
      <c r="J2353" s="125"/>
      <c r="K2353" s="128"/>
      <c r="L2353" s="76" t="str">
        <f>IFERROR(VLOOKUP(F2353,tblAssignWeightsWithDifficultLv[#All],2,FALSE),"")</f>
        <v/>
      </c>
    </row>
    <row r="2354" spans="1:12" x14ac:dyDescent="0.35">
      <c r="A2354" s="122"/>
      <c r="B2354" s="123"/>
      <c r="C2354" s="124"/>
      <c r="D2354" s="125"/>
      <c r="E2354" s="123"/>
      <c r="F2354" s="125"/>
      <c r="G2354" s="126"/>
      <c r="H2354" s="73" t="str">
        <f>IF(G2354="","NA",IF(G2354=J2354,"Correct","Incorrect"))</f>
        <v>NA</v>
      </c>
      <c r="I2354" s="127"/>
      <c r="J2354" s="125"/>
      <c r="K2354" s="128"/>
      <c r="L2354" s="76" t="str">
        <f>IFERROR(VLOOKUP(F2354,tblAssignWeightsWithDifficultLv[#All],2,FALSE),"")</f>
        <v/>
      </c>
    </row>
    <row r="2355" spans="1:12" ht="15" thickBot="1" x14ac:dyDescent="0.4">
      <c r="A2355" s="78"/>
      <c r="B2355" s="108"/>
      <c r="C2355" s="79"/>
      <c r="D2355" s="80"/>
      <c r="E2355" s="108"/>
      <c r="F2355" s="80"/>
      <c r="G2355" s="81"/>
      <c r="H2355" s="130" t="str">
        <f>IF(G2355="","NA",IF(G2355=J2355,"Correct","Incorrect"))</f>
        <v>NA</v>
      </c>
      <c r="I2355" s="82"/>
      <c r="J2355" s="80"/>
      <c r="K2355" s="83"/>
      <c r="L2355" s="131" t="str">
        <f>IFERROR(VLOOKUP(F2355,tblAssignWeightsWithDifficultLv[#All],2,FALSE),"")</f>
        <v/>
      </c>
    </row>
    <row r="2356" spans="1:12" x14ac:dyDescent="0.35">
      <c r="A2356" s="120"/>
      <c r="I2356" s="121"/>
    </row>
    <row r="2357" spans="1:12" x14ac:dyDescent="0.35">
      <c r="A2357" s="120"/>
      <c r="I2357" s="121"/>
    </row>
    <row r="2358" spans="1:12" x14ac:dyDescent="0.35">
      <c r="A2358" s="120"/>
      <c r="I2358" s="121"/>
    </row>
    <row r="2359" spans="1:12" x14ac:dyDescent="0.35">
      <c r="A2359" s="120"/>
      <c r="I2359" s="121"/>
    </row>
    <row r="2360" spans="1:12" x14ac:dyDescent="0.35">
      <c r="A2360" s="120"/>
      <c r="I2360" s="121"/>
    </row>
  </sheetData>
  <sheetProtection formatCells="0" formatColumns="0" formatRows="0" insertColumns="0" insertRows="0" insertHyperlinks="0" autoFilter="0" pivotTables="0"/>
  <autoFilter ref="A1:L2355" xr:uid="{00000000-0001-0000-0300-000000000000}">
    <sortState xmlns:xlrd2="http://schemas.microsoft.com/office/spreadsheetml/2017/richdata2" ref="A2:L2355">
      <sortCondition ref="A1:A2355"/>
    </sortState>
  </autoFilter>
  <conditionalFormatting sqref="H1:H1048576">
    <cfRule type="cellIs" dxfId="44" priority="16" operator="equal">
      <formula>"NA"</formula>
    </cfRule>
    <cfRule type="cellIs" dxfId="43" priority="17" operator="equal">
      <formula>"Incorrect"</formula>
    </cfRule>
    <cfRule type="cellIs" dxfId="42" priority="18" operator="equal">
      <formula>"Correct"</formula>
    </cfRule>
  </conditionalFormatting>
  <conditionalFormatting sqref="F1:F1048576">
    <cfRule type="cellIs" dxfId="41" priority="2" operator="equal">
      <formula>"Very Hard"</formula>
    </cfRule>
    <cfRule type="cellIs" dxfId="40" priority="3" operator="equal">
      <formula>"Hard"</formula>
    </cfRule>
    <cfRule type="cellIs" dxfId="39" priority="4" operator="equal">
      <formula>"Medium"</formula>
    </cfRule>
    <cfRule type="cellIs" dxfId="38" priority="5" operator="equal">
      <formula>"Easy"</formula>
    </cfRule>
  </conditionalFormatting>
  <dataValidations count="3">
    <dataValidation type="list" allowBlank="1" showInputMessage="1" showErrorMessage="1" sqref="GO2:GO49 QK2:QK49 AAG2:AAG49 AKC2:AKC49 ATY2:ATY49 BDU2:BDU49 BNQ2:BNQ49 BXM2:BXM49 CHI2:CHI49 CRE2:CRE49 DBA2:DBA49 DKW2:DKW49 DUS2:DUS49 EEO2:EEO49 EOK2:EOK49 EYG2:EYG49 FIC2:FIC49 FRY2:FRY49 GBU2:GBU49 GLQ2:GLQ49 GVM2:GVM49 HFI2:HFI49 HPE2:HPE49 HZA2:HZA49 IIW2:IIW49 ISS2:ISS49 JCO2:JCO49 JMK2:JMK49 JWG2:JWG49 KGC2:KGC49 KPY2:KPY49 KZU2:KZU49 LJQ2:LJQ49 LTM2:LTM49 MDI2:MDI49 MNE2:MNE49 MXA2:MXA49 NGW2:NGW49 NQS2:NQS49 OAO2:OAO49 OKK2:OKK49 OUG2:OUG49 PEC2:PEC49 PNY2:PNY49 PXU2:PXU49 QHQ2:QHQ49 QRM2:QRM49 RBI2:RBI49 RLE2:RLE49 RVA2:RVA49 SEW2:SEW49 SOS2:SOS49 SYO2:SYO49 TIK2:TIK49 TSG2:TSG49 UCC2:UCC49 ULY2:ULY49 UVU2:UVU49 VFQ2:VFQ49 VPM2:VPM49 VZI2:VZI49 WJE2:WJE49 WTA2:WTA49 GO66954:GO67001 QK66954:QK67001 AAG66954:AAG67001 AKC66954:AKC67001 ATY66954:ATY67001 BDU66954:BDU67001 BNQ66954:BNQ67001 BXM66954:BXM67001 CHI66954:CHI67001 CRE66954:CRE67001 DBA66954:DBA67001 DKW66954:DKW67001 DUS66954:DUS67001 EEO66954:EEO67001 EOK66954:EOK67001 EYG66954:EYG67001 FIC66954:FIC67001 FRY66954:FRY67001 GBU66954:GBU67001 GLQ66954:GLQ67001 GVM66954:GVM67001 HFI66954:HFI67001 HPE66954:HPE67001 HZA66954:HZA67001 IIW66954:IIW67001 ISS66954:ISS67001 JCO66954:JCO67001 JMK66954:JMK67001 JWG66954:JWG67001 KGC66954:KGC67001 KPY66954:KPY67001 KZU66954:KZU67001 LJQ66954:LJQ67001 LTM66954:LTM67001 MDI66954:MDI67001 MNE66954:MNE67001 MXA66954:MXA67001 NGW66954:NGW67001 NQS66954:NQS67001 OAO66954:OAO67001 OKK66954:OKK67001 OUG66954:OUG67001 PEC66954:PEC67001 PNY66954:PNY67001 PXU66954:PXU67001 QHQ66954:QHQ67001 QRM66954:QRM67001 RBI66954:RBI67001 RLE66954:RLE67001 RVA66954:RVA67001 SEW66954:SEW67001 SOS66954:SOS67001 SYO66954:SYO67001 TIK66954:TIK67001 TSG66954:TSG67001 UCC66954:UCC67001 ULY66954:ULY67001 UVU66954:UVU67001 VFQ66954:VFQ67001 VPM66954:VPM67001 VZI66954:VZI67001 WJE66954:WJE67001 WTA66954:WTA67001 GO132490:GO132537 QK132490:QK132537 AAG132490:AAG132537 AKC132490:AKC132537 ATY132490:ATY132537 BDU132490:BDU132537 BNQ132490:BNQ132537 BXM132490:BXM132537 CHI132490:CHI132537 CRE132490:CRE132537 DBA132490:DBA132537 DKW132490:DKW132537 DUS132490:DUS132537 EEO132490:EEO132537 EOK132490:EOK132537 EYG132490:EYG132537 FIC132490:FIC132537 FRY132490:FRY132537 GBU132490:GBU132537 GLQ132490:GLQ132537 GVM132490:GVM132537 HFI132490:HFI132537 HPE132490:HPE132537 HZA132490:HZA132537 IIW132490:IIW132537 ISS132490:ISS132537 JCO132490:JCO132537 JMK132490:JMK132537 JWG132490:JWG132537 KGC132490:KGC132537 KPY132490:KPY132537 KZU132490:KZU132537 LJQ132490:LJQ132537 LTM132490:LTM132537 MDI132490:MDI132537 MNE132490:MNE132537 MXA132490:MXA132537 NGW132490:NGW132537 NQS132490:NQS132537 OAO132490:OAO132537 OKK132490:OKK132537 OUG132490:OUG132537 PEC132490:PEC132537 PNY132490:PNY132537 PXU132490:PXU132537 QHQ132490:QHQ132537 QRM132490:QRM132537 RBI132490:RBI132537 RLE132490:RLE132537 RVA132490:RVA132537 SEW132490:SEW132537 SOS132490:SOS132537 SYO132490:SYO132537 TIK132490:TIK132537 TSG132490:TSG132537 UCC132490:UCC132537 ULY132490:ULY132537 UVU132490:UVU132537 VFQ132490:VFQ132537 VPM132490:VPM132537 VZI132490:VZI132537 WJE132490:WJE132537 WTA132490:WTA132537 GO198026:GO198073 QK198026:QK198073 AAG198026:AAG198073 AKC198026:AKC198073 ATY198026:ATY198073 BDU198026:BDU198073 BNQ198026:BNQ198073 BXM198026:BXM198073 CHI198026:CHI198073 CRE198026:CRE198073 DBA198026:DBA198073 DKW198026:DKW198073 DUS198026:DUS198073 EEO198026:EEO198073 EOK198026:EOK198073 EYG198026:EYG198073 FIC198026:FIC198073 FRY198026:FRY198073 GBU198026:GBU198073 GLQ198026:GLQ198073 GVM198026:GVM198073 HFI198026:HFI198073 HPE198026:HPE198073 HZA198026:HZA198073 IIW198026:IIW198073 ISS198026:ISS198073 JCO198026:JCO198073 JMK198026:JMK198073 JWG198026:JWG198073 KGC198026:KGC198073 KPY198026:KPY198073 KZU198026:KZU198073 LJQ198026:LJQ198073 LTM198026:LTM198073 MDI198026:MDI198073 MNE198026:MNE198073 MXA198026:MXA198073 NGW198026:NGW198073 NQS198026:NQS198073 OAO198026:OAO198073 OKK198026:OKK198073 OUG198026:OUG198073 PEC198026:PEC198073 PNY198026:PNY198073 PXU198026:PXU198073 QHQ198026:QHQ198073 QRM198026:QRM198073 RBI198026:RBI198073 RLE198026:RLE198073 RVA198026:RVA198073 SEW198026:SEW198073 SOS198026:SOS198073 SYO198026:SYO198073 TIK198026:TIK198073 TSG198026:TSG198073 UCC198026:UCC198073 ULY198026:ULY198073 UVU198026:UVU198073 VFQ198026:VFQ198073 VPM198026:VPM198073 VZI198026:VZI198073 WJE198026:WJE198073 WTA198026:WTA198073 GO263562:GO263609 QK263562:QK263609 AAG263562:AAG263609 AKC263562:AKC263609 ATY263562:ATY263609 BDU263562:BDU263609 BNQ263562:BNQ263609 BXM263562:BXM263609 CHI263562:CHI263609 CRE263562:CRE263609 DBA263562:DBA263609 DKW263562:DKW263609 DUS263562:DUS263609 EEO263562:EEO263609 EOK263562:EOK263609 EYG263562:EYG263609 FIC263562:FIC263609 FRY263562:FRY263609 GBU263562:GBU263609 GLQ263562:GLQ263609 GVM263562:GVM263609 HFI263562:HFI263609 HPE263562:HPE263609 HZA263562:HZA263609 IIW263562:IIW263609 ISS263562:ISS263609 JCO263562:JCO263609 JMK263562:JMK263609 JWG263562:JWG263609 KGC263562:KGC263609 KPY263562:KPY263609 KZU263562:KZU263609 LJQ263562:LJQ263609 LTM263562:LTM263609 MDI263562:MDI263609 MNE263562:MNE263609 MXA263562:MXA263609 NGW263562:NGW263609 NQS263562:NQS263609 OAO263562:OAO263609 OKK263562:OKK263609 OUG263562:OUG263609 PEC263562:PEC263609 PNY263562:PNY263609 PXU263562:PXU263609 QHQ263562:QHQ263609 QRM263562:QRM263609 RBI263562:RBI263609 RLE263562:RLE263609 RVA263562:RVA263609 SEW263562:SEW263609 SOS263562:SOS263609 SYO263562:SYO263609 TIK263562:TIK263609 TSG263562:TSG263609 UCC263562:UCC263609 ULY263562:ULY263609 UVU263562:UVU263609 VFQ263562:VFQ263609 VPM263562:VPM263609 VZI263562:VZI263609 WJE263562:WJE263609 WTA263562:WTA263609 GO329098:GO329145 QK329098:QK329145 AAG329098:AAG329145 AKC329098:AKC329145 ATY329098:ATY329145 BDU329098:BDU329145 BNQ329098:BNQ329145 BXM329098:BXM329145 CHI329098:CHI329145 CRE329098:CRE329145 DBA329098:DBA329145 DKW329098:DKW329145 DUS329098:DUS329145 EEO329098:EEO329145 EOK329098:EOK329145 EYG329098:EYG329145 FIC329098:FIC329145 FRY329098:FRY329145 GBU329098:GBU329145 GLQ329098:GLQ329145 GVM329098:GVM329145 HFI329098:HFI329145 HPE329098:HPE329145 HZA329098:HZA329145 IIW329098:IIW329145 ISS329098:ISS329145 JCO329098:JCO329145 JMK329098:JMK329145 JWG329098:JWG329145 KGC329098:KGC329145 KPY329098:KPY329145 KZU329098:KZU329145 LJQ329098:LJQ329145 LTM329098:LTM329145 MDI329098:MDI329145 MNE329098:MNE329145 MXA329098:MXA329145 NGW329098:NGW329145 NQS329098:NQS329145 OAO329098:OAO329145 OKK329098:OKK329145 OUG329098:OUG329145 PEC329098:PEC329145 PNY329098:PNY329145 PXU329098:PXU329145 QHQ329098:QHQ329145 QRM329098:QRM329145 RBI329098:RBI329145 RLE329098:RLE329145 RVA329098:RVA329145 SEW329098:SEW329145 SOS329098:SOS329145 SYO329098:SYO329145 TIK329098:TIK329145 TSG329098:TSG329145 UCC329098:UCC329145 ULY329098:ULY329145 UVU329098:UVU329145 VFQ329098:VFQ329145 VPM329098:VPM329145 VZI329098:VZI329145 WJE329098:WJE329145 WTA329098:WTA329145 GO394634:GO394681 QK394634:QK394681 AAG394634:AAG394681 AKC394634:AKC394681 ATY394634:ATY394681 BDU394634:BDU394681 BNQ394634:BNQ394681 BXM394634:BXM394681 CHI394634:CHI394681 CRE394634:CRE394681 DBA394634:DBA394681 DKW394634:DKW394681 DUS394634:DUS394681 EEO394634:EEO394681 EOK394634:EOK394681 EYG394634:EYG394681 FIC394634:FIC394681 FRY394634:FRY394681 GBU394634:GBU394681 GLQ394634:GLQ394681 GVM394634:GVM394681 HFI394634:HFI394681 HPE394634:HPE394681 HZA394634:HZA394681 IIW394634:IIW394681 ISS394634:ISS394681 JCO394634:JCO394681 JMK394634:JMK394681 JWG394634:JWG394681 KGC394634:KGC394681 KPY394634:KPY394681 KZU394634:KZU394681 LJQ394634:LJQ394681 LTM394634:LTM394681 MDI394634:MDI394681 MNE394634:MNE394681 MXA394634:MXA394681 NGW394634:NGW394681 NQS394634:NQS394681 OAO394634:OAO394681 OKK394634:OKK394681 OUG394634:OUG394681 PEC394634:PEC394681 PNY394634:PNY394681 PXU394634:PXU394681 QHQ394634:QHQ394681 QRM394634:QRM394681 RBI394634:RBI394681 RLE394634:RLE394681 RVA394634:RVA394681 SEW394634:SEW394681 SOS394634:SOS394681 SYO394634:SYO394681 TIK394634:TIK394681 TSG394634:TSG394681 UCC394634:UCC394681 ULY394634:ULY394681 UVU394634:UVU394681 VFQ394634:VFQ394681 VPM394634:VPM394681 VZI394634:VZI394681 WJE394634:WJE394681 WTA394634:WTA394681 GO460170:GO460217 QK460170:QK460217 AAG460170:AAG460217 AKC460170:AKC460217 ATY460170:ATY460217 BDU460170:BDU460217 BNQ460170:BNQ460217 BXM460170:BXM460217 CHI460170:CHI460217 CRE460170:CRE460217 DBA460170:DBA460217 DKW460170:DKW460217 DUS460170:DUS460217 EEO460170:EEO460217 EOK460170:EOK460217 EYG460170:EYG460217 FIC460170:FIC460217 FRY460170:FRY460217 GBU460170:GBU460217 GLQ460170:GLQ460217 GVM460170:GVM460217 HFI460170:HFI460217 HPE460170:HPE460217 HZA460170:HZA460217 IIW460170:IIW460217 ISS460170:ISS460217 JCO460170:JCO460217 JMK460170:JMK460217 JWG460170:JWG460217 KGC460170:KGC460217 KPY460170:KPY460217 KZU460170:KZU460217 LJQ460170:LJQ460217 LTM460170:LTM460217 MDI460170:MDI460217 MNE460170:MNE460217 MXA460170:MXA460217 NGW460170:NGW460217 NQS460170:NQS460217 OAO460170:OAO460217 OKK460170:OKK460217 OUG460170:OUG460217 PEC460170:PEC460217 PNY460170:PNY460217 PXU460170:PXU460217 QHQ460170:QHQ460217 QRM460170:QRM460217 RBI460170:RBI460217 RLE460170:RLE460217 RVA460170:RVA460217 SEW460170:SEW460217 SOS460170:SOS460217 SYO460170:SYO460217 TIK460170:TIK460217 TSG460170:TSG460217 UCC460170:UCC460217 ULY460170:ULY460217 UVU460170:UVU460217 VFQ460170:VFQ460217 VPM460170:VPM460217 VZI460170:VZI460217 WJE460170:WJE460217 WTA460170:WTA460217 GO525706:GO525753 QK525706:QK525753 AAG525706:AAG525753 AKC525706:AKC525753 ATY525706:ATY525753 BDU525706:BDU525753 BNQ525706:BNQ525753 BXM525706:BXM525753 CHI525706:CHI525753 CRE525706:CRE525753 DBA525706:DBA525753 DKW525706:DKW525753 DUS525706:DUS525753 EEO525706:EEO525753 EOK525706:EOK525753 EYG525706:EYG525753 FIC525706:FIC525753 FRY525706:FRY525753 GBU525706:GBU525753 GLQ525706:GLQ525753 GVM525706:GVM525753 HFI525706:HFI525753 HPE525706:HPE525753 HZA525706:HZA525753 IIW525706:IIW525753 ISS525706:ISS525753 JCO525706:JCO525753 JMK525706:JMK525753 JWG525706:JWG525753 KGC525706:KGC525753 KPY525706:KPY525753 KZU525706:KZU525753 LJQ525706:LJQ525753 LTM525706:LTM525753 MDI525706:MDI525753 MNE525706:MNE525753 MXA525706:MXA525753 NGW525706:NGW525753 NQS525706:NQS525753 OAO525706:OAO525753 OKK525706:OKK525753 OUG525706:OUG525753 PEC525706:PEC525753 PNY525706:PNY525753 PXU525706:PXU525753 QHQ525706:QHQ525753 QRM525706:QRM525753 RBI525706:RBI525753 RLE525706:RLE525753 RVA525706:RVA525753 SEW525706:SEW525753 SOS525706:SOS525753 SYO525706:SYO525753 TIK525706:TIK525753 TSG525706:TSG525753 UCC525706:UCC525753 ULY525706:ULY525753 UVU525706:UVU525753 VFQ525706:VFQ525753 VPM525706:VPM525753 VZI525706:VZI525753 WJE525706:WJE525753 WTA525706:WTA525753 GO591242:GO591289 QK591242:QK591289 AAG591242:AAG591289 AKC591242:AKC591289 ATY591242:ATY591289 BDU591242:BDU591289 BNQ591242:BNQ591289 BXM591242:BXM591289 CHI591242:CHI591289 CRE591242:CRE591289 DBA591242:DBA591289 DKW591242:DKW591289 DUS591242:DUS591289 EEO591242:EEO591289 EOK591242:EOK591289 EYG591242:EYG591289 FIC591242:FIC591289 FRY591242:FRY591289 GBU591242:GBU591289 GLQ591242:GLQ591289 GVM591242:GVM591289 HFI591242:HFI591289 HPE591242:HPE591289 HZA591242:HZA591289 IIW591242:IIW591289 ISS591242:ISS591289 JCO591242:JCO591289 JMK591242:JMK591289 JWG591242:JWG591289 KGC591242:KGC591289 KPY591242:KPY591289 KZU591242:KZU591289 LJQ591242:LJQ591289 LTM591242:LTM591289 MDI591242:MDI591289 MNE591242:MNE591289 MXA591242:MXA591289 NGW591242:NGW591289 NQS591242:NQS591289 OAO591242:OAO591289 OKK591242:OKK591289 OUG591242:OUG591289 PEC591242:PEC591289 PNY591242:PNY591289 PXU591242:PXU591289 QHQ591242:QHQ591289 QRM591242:QRM591289 RBI591242:RBI591289 RLE591242:RLE591289 RVA591242:RVA591289 SEW591242:SEW591289 SOS591242:SOS591289 SYO591242:SYO591289 TIK591242:TIK591289 TSG591242:TSG591289 UCC591242:UCC591289 ULY591242:ULY591289 UVU591242:UVU591289 VFQ591242:VFQ591289 VPM591242:VPM591289 VZI591242:VZI591289 WJE591242:WJE591289 WTA591242:WTA591289 GO656778:GO656825 QK656778:QK656825 AAG656778:AAG656825 AKC656778:AKC656825 ATY656778:ATY656825 BDU656778:BDU656825 BNQ656778:BNQ656825 BXM656778:BXM656825 CHI656778:CHI656825 CRE656778:CRE656825 DBA656778:DBA656825 DKW656778:DKW656825 DUS656778:DUS656825 EEO656778:EEO656825 EOK656778:EOK656825 EYG656778:EYG656825 FIC656778:FIC656825 FRY656778:FRY656825 GBU656778:GBU656825 GLQ656778:GLQ656825 GVM656778:GVM656825 HFI656778:HFI656825 HPE656778:HPE656825 HZA656778:HZA656825 IIW656778:IIW656825 ISS656778:ISS656825 JCO656778:JCO656825 JMK656778:JMK656825 JWG656778:JWG656825 KGC656778:KGC656825 KPY656778:KPY656825 KZU656778:KZU656825 LJQ656778:LJQ656825 LTM656778:LTM656825 MDI656778:MDI656825 MNE656778:MNE656825 MXA656778:MXA656825 NGW656778:NGW656825 NQS656778:NQS656825 OAO656778:OAO656825 OKK656778:OKK656825 OUG656778:OUG656825 PEC656778:PEC656825 PNY656778:PNY656825 PXU656778:PXU656825 QHQ656778:QHQ656825 QRM656778:QRM656825 RBI656778:RBI656825 RLE656778:RLE656825 RVA656778:RVA656825 SEW656778:SEW656825 SOS656778:SOS656825 SYO656778:SYO656825 TIK656778:TIK656825 TSG656778:TSG656825 UCC656778:UCC656825 ULY656778:ULY656825 UVU656778:UVU656825 VFQ656778:VFQ656825 VPM656778:VPM656825 VZI656778:VZI656825 WJE656778:WJE656825 WTA656778:WTA656825 GO722314:GO722361 QK722314:QK722361 AAG722314:AAG722361 AKC722314:AKC722361 ATY722314:ATY722361 BDU722314:BDU722361 BNQ722314:BNQ722361 BXM722314:BXM722361 CHI722314:CHI722361 CRE722314:CRE722361 DBA722314:DBA722361 DKW722314:DKW722361 DUS722314:DUS722361 EEO722314:EEO722361 EOK722314:EOK722361 EYG722314:EYG722361 FIC722314:FIC722361 FRY722314:FRY722361 GBU722314:GBU722361 GLQ722314:GLQ722361 GVM722314:GVM722361 HFI722314:HFI722361 HPE722314:HPE722361 HZA722314:HZA722361 IIW722314:IIW722361 ISS722314:ISS722361 JCO722314:JCO722361 JMK722314:JMK722361 JWG722314:JWG722361 KGC722314:KGC722361 KPY722314:KPY722361 KZU722314:KZU722361 LJQ722314:LJQ722361 LTM722314:LTM722361 MDI722314:MDI722361 MNE722314:MNE722361 MXA722314:MXA722361 NGW722314:NGW722361 NQS722314:NQS722361 OAO722314:OAO722361 OKK722314:OKK722361 OUG722314:OUG722361 PEC722314:PEC722361 PNY722314:PNY722361 PXU722314:PXU722361 QHQ722314:QHQ722361 QRM722314:QRM722361 RBI722314:RBI722361 RLE722314:RLE722361 RVA722314:RVA722361 SEW722314:SEW722361 SOS722314:SOS722361 SYO722314:SYO722361 TIK722314:TIK722361 TSG722314:TSG722361 UCC722314:UCC722361 ULY722314:ULY722361 UVU722314:UVU722361 VFQ722314:VFQ722361 VPM722314:VPM722361 VZI722314:VZI722361 WJE722314:WJE722361 WTA722314:WTA722361 GO787850:GO787897 QK787850:QK787897 AAG787850:AAG787897 AKC787850:AKC787897 ATY787850:ATY787897 BDU787850:BDU787897 BNQ787850:BNQ787897 BXM787850:BXM787897 CHI787850:CHI787897 CRE787850:CRE787897 DBA787850:DBA787897 DKW787850:DKW787897 DUS787850:DUS787897 EEO787850:EEO787897 EOK787850:EOK787897 EYG787850:EYG787897 FIC787850:FIC787897 FRY787850:FRY787897 GBU787850:GBU787897 GLQ787850:GLQ787897 GVM787850:GVM787897 HFI787850:HFI787897 HPE787850:HPE787897 HZA787850:HZA787897 IIW787850:IIW787897 ISS787850:ISS787897 JCO787850:JCO787897 JMK787850:JMK787897 JWG787850:JWG787897 KGC787850:KGC787897 KPY787850:KPY787897 KZU787850:KZU787897 LJQ787850:LJQ787897 LTM787850:LTM787897 MDI787850:MDI787897 MNE787850:MNE787897 MXA787850:MXA787897 NGW787850:NGW787897 NQS787850:NQS787897 OAO787850:OAO787897 OKK787850:OKK787897 OUG787850:OUG787897 PEC787850:PEC787897 PNY787850:PNY787897 PXU787850:PXU787897 QHQ787850:QHQ787897 QRM787850:QRM787897 RBI787850:RBI787897 RLE787850:RLE787897 RVA787850:RVA787897 SEW787850:SEW787897 SOS787850:SOS787897 SYO787850:SYO787897 TIK787850:TIK787897 TSG787850:TSG787897 UCC787850:UCC787897 ULY787850:ULY787897 UVU787850:UVU787897 VFQ787850:VFQ787897 VPM787850:VPM787897 VZI787850:VZI787897 WJE787850:WJE787897 WTA787850:WTA787897 GO853386:GO853433 QK853386:QK853433 AAG853386:AAG853433 AKC853386:AKC853433 ATY853386:ATY853433 BDU853386:BDU853433 BNQ853386:BNQ853433 BXM853386:BXM853433 CHI853386:CHI853433 CRE853386:CRE853433 DBA853386:DBA853433 DKW853386:DKW853433 DUS853386:DUS853433 EEO853386:EEO853433 EOK853386:EOK853433 EYG853386:EYG853433 FIC853386:FIC853433 FRY853386:FRY853433 GBU853386:GBU853433 GLQ853386:GLQ853433 GVM853386:GVM853433 HFI853386:HFI853433 HPE853386:HPE853433 HZA853386:HZA853433 IIW853386:IIW853433 ISS853386:ISS853433 JCO853386:JCO853433 JMK853386:JMK853433 JWG853386:JWG853433 KGC853386:KGC853433 KPY853386:KPY853433 KZU853386:KZU853433 LJQ853386:LJQ853433 LTM853386:LTM853433 MDI853386:MDI853433 MNE853386:MNE853433 MXA853386:MXA853433 NGW853386:NGW853433 NQS853386:NQS853433 OAO853386:OAO853433 OKK853386:OKK853433 OUG853386:OUG853433 PEC853386:PEC853433 PNY853386:PNY853433 PXU853386:PXU853433 QHQ853386:QHQ853433 QRM853386:QRM853433 RBI853386:RBI853433 RLE853386:RLE853433 RVA853386:RVA853433 SEW853386:SEW853433 SOS853386:SOS853433 SYO853386:SYO853433 TIK853386:TIK853433 TSG853386:TSG853433 UCC853386:UCC853433 ULY853386:ULY853433 UVU853386:UVU853433 VFQ853386:VFQ853433 VPM853386:VPM853433 VZI853386:VZI853433 WJE853386:WJE853433 WTA853386:WTA853433 GO918922:GO918969 QK918922:QK918969 AAG918922:AAG918969 AKC918922:AKC918969 ATY918922:ATY918969 BDU918922:BDU918969 BNQ918922:BNQ918969 BXM918922:BXM918969 CHI918922:CHI918969 CRE918922:CRE918969 DBA918922:DBA918969 DKW918922:DKW918969 DUS918922:DUS918969 EEO918922:EEO918969 EOK918922:EOK918969 EYG918922:EYG918969 FIC918922:FIC918969 FRY918922:FRY918969 GBU918922:GBU918969 GLQ918922:GLQ918969 GVM918922:GVM918969 HFI918922:HFI918969 HPE918922:HPE918969 HZA918922:HZA918969 IIW918922:IIW918969 ISS918922:ISS918969 JCO918922:JCO918969 JMK918922:JMK918969 JWG918922:JWG918969 KGC918922:KGC918969 KPY918922:KPY918969 KZU918922:KZU918969 LJQ918922:LJQ918969 LTM918922:LTM918969 MDI918922:MDI918969 MNE918922:MNE918969 MXA918922:MXA918969 NGW918922:NGW918969 NQS918922:NQS918969 OAO918922:OAO918969 OKK918922:OKK918969 OUG918922:OUG918969 PEC918922:PEC918969 PNY918922:PNY918969 PXU918922:PXU918969 QHQ918922:QHQ918969 QRM918922:QRM918969 RBI918922:RBI918969 RLE918922:RLE918969 RVA918922:RVA918969 SEW918922:SEW918969 SOS918922:SOS918969 SYO918922:SYO918969 TIK918922:TIK918969 TSG918922:TSG918969 UCC918922:UCC918969 ULY918922:ULY918969 UVU918922:UVU918969 VFQ918922:VFQ918969 VPM918922:VPM918969 VZI918922:VZI918969 WJE918922:WJE918969 WTA918922:WTA918969 GO984458:GO984505 QK984458:QK984505 AAG984458:AAG984505 AKC984458:AKC984505 ATY984458:ATY984505 BDU984458:BDU984505 BNQ984458:BNQ984505 BXM984458:BXM984505 CHI984458:CHI984505 CRE984458:CRE984505 DBA984458:DBA984505 DKW984458:DKW984505 DUS984458:DUS984505 EEO984458:EEO984505 EOK984458:EOK984505 EYG984458:EYG984505 FIC984458:FIC984505 FRY984458:FRY984505 GBU984458:GBU984505 GLQ984458:GLQ984505 GVM984458:GVM984505 HFI984458:HFI984505 HPE984458:HPE984505 HZA984458:HZA984505 IIW984458:IIW984505 ISS984458:ISS984505 JCO984458:JCO984505 JMK984458:JMK984505 JWG984458:JWG984505 KGC984458:KGC984505 KPY984458:KPY984505 KZU984458:KZU984505 LJQ984458:LJQ984505 LTM984458:LTM984505 MDI984458:MDI984505 MNE984458:MNE984505 MXA984458:MXA984505 NGW984458:NGW984505 NQS984458:NQS984505 OAO984458:OAO984505 OKK984458:OKK984505 OUG984458:OUG984505 PEC984458:PEC984505 PNY984458:PNY984505 PXU984458:PXU984505 QHQ984458:QHQ984505 QRM984458:QRM984505 RBI984458:RBI984505 RLE984458:RLE984505 RVA984458:RVA984505 SEW984458:SEW984505 SOS984458:SOS984505 SYO984458:SYO984505 TIK984458:TIK984505 TSG984458:TSG984505 UCC984458:UCC984505 ULY984458:ULY984505 UVU984458:UVU984505 VFQ984458:VFQ984505 VPM984458:VPM984505 VZI984458:VZI984505 WJE984458:WJE984505 WTA984458:WTA984505" xr:uid="{00000000-0002-0000-0300-000000000000}">
      <formula1>"DS, PS"</formula1>
    </dataValidation>
    <dataValidation type="list" allowBlank="1" showInputMessage="1" showErrorMessage="1" sqref="GQ2:GQ49 QM2:QM49 AAI2:AAI49 AKE2:AKE49 AUA2:AUA49 BDW2:BDW49 BNS2:BNS49 BXO2:BXO49 CHK2:CHK49 CRG2:CRG49 DBC2:DBC49 DKY2:DKY49 DUU2:DUU49 EEQ2:EEQ49 EOM2:EOM49 EYI2:EYI49 FIE2:FIE49 FSA2:FSA49 GBW2:GBW49 GLS2:GLS49 GVO2:GVO49 HFK2:HFK49 HPG2:HPG49 HZC2:HZC49 IIY2:IIY49 ISU2:ISU49 JCQ2:JCQ49 JMM2:JMM49 JWI2:JWI49 KGE2:KGE49 KQA2:KQA49 KZW2:KZW49 LJS2:LJS49 LTO2:LTO49 MDK2:MDK49 MNG2:MNG49 MXC2:MXC49 NGY2:NGY49 NQU2:NQU49 OAQ2:OAQ49 OKM2:OKM49 OUI2:OUI49 PEE2:PEE49 POA2:POA49 PXW2:PXW49 QHS2:QHS49 QRO2:QRO49 RBK2:RBK49 RLG2:RLG49 RVC2:RVC49 SEY2:SEY49 SOU2:SOU49 SYQ2:SYQ49 TIM2:TIM49 TSI2:TSI49 UCE2:UCE49 UMA2:UMA49 UVW2:UVW49 VFS2:VFS49 VPO2:VPO49 VZK2:VZK49 WJG2:WJG49 WTC2:WTC49 GQ66954:GQ67001 QM66954:QM67001 AAI66954:AAI67001 AKE66954:AKE67001 AUA66954:AUA67001 BDW66954:BDW67001 BNS66954:BNS67001 BXO66954:BXO67001 CHK66954:CHK67001 CRG66954:CRG67001 DBC66954:DBC67001 DKY66954:DKY67001 DUU66954:DUU67001 EEQ66954:EEQ67001 EOM66954:EOM67001 EYI66954:EYI67001 FIE66954:FIE67001 FSA66954:FSA67001 GBW66954:GBW67001 GLS66954:GLS67001 GVO66954:GVO67001 HFK66954:HFK67001 HPG66954:HPG67001 HZC66954:HZC67001 IIY66954:IIY67001 ISU66954:ISU67001 JCQ66954:JCQ67001 JMM66954:JMM67001 JWI66954:JWI67001 KGE66954:KGE67001 KQA66954:KQA67001 KZW66954:KZW67001 LJS66954:LJS67001 LTO66954:LTO67001 MDK66954:MDK67001 MNG66954:MNG67001 MXC66954:MXC67001 NGY66954:NGY67001 NQU66954:NQU67001 OAQ66954:OAQ67001 OKM66954:OKM67001 OUI66954:OUI67001 PEE66954:PEE67001 POA66954:POA67001 PXW66954:PXW67001 QHS66954:QHS67001 QRO66954:QRO67001 RBK66954:RBK67001 RLG66954:RLG67001 RVC66954:RVC67001 SEY66954:SEY67001 SOU66954:SOU67001 SYQ66954:SYQ67001 TIM66954:TIM67001 TSI66954:TSI67001 UCE66954:UCE67001 UMA66954:UMA67001 UVW66954:UVW67001 VFS66954:VFS67001 VPO66954:VPO67001 VZK66954:VZK67001 WJG66954:WJG67001 WTC66954:WTC67001 GQ132490:GQ132537 QM132490:QM132537 AAI132490:AAI132537 AKE132490:AKE132537 AUA132490:AUA132537 BDW132490:BDW132537 BNS132490:BNS132537 BXO132490:BXO132537 CHK132490:CHK132537 CRG132490:CRG132537 DBC132490:DBC132537 DKY132490:DKY132537 DUU132490:DUU132537 EEQ132490:EEQ132537 EOM132490:EOM132537 EYI132490:EYI132537 FIE132490:FIE132537 FSA132490:FSA132537 GBW132490:GBW132537 GLS132490:GLS132537 GVO132490:GVO132537 HFK132490:HFK132537 HPG132490:HPG132537 HZC132490:HZC132537 IIY132490:IIY132537 ISU132490:ISU132537 JCQ132490:JCQ132537 JMM132490:JMM132537 JWI132490:JWI132537 KGE132490:KGE132537 KQA132490:KQA132537 KZW132490:KZW132537 LJS132490:LJS132537 LTO132490:LTO132537 MDK132490:MDK132537 MNG132490:MNG132537 MXC132490:MXC132537 NGY132490:NGY132537 NQU132490:NQU132537 OAQ132490:OAQ132537 OKM132490:OKM132537 OUI132490:OUI132537 PEE132490:PEE132537 POA132490:POA132537 PXW132490:PXW132537 QHS132490:QHS132537 QRO132490:QRO132537 RBK132490:RBK132537 RLG132490:RLG132537 RVC132490:RVC132537 SEY132490:SEY132537 SOU132490:SOU132537 SYQ132490:SYQ132537 TIM132490:TIM132537 TSI132490:TSI132537 UCE132490:UCE132537 UMA132490:UMA132537 UVW132490:UVW132537 VFS132490:VFS132537 VPO132490:VPO132537 VZK132490:VZK132537 WJG132490:WJG132537 WTC132490:WTC132537 GQ198026:GQ198073 QM198026:QM198073 AAI198026:AAI198073 AKE198026:AKE198073 AUA198026:AUA198073 BDW198026:BDW198073 BNS198026:BNS198073 BXO198026:BXO198073 CHK198026:CHK198073 CRG198026:CRG198073 DBC198026:DBC198073 DKY198026:DKY198073 DUU198026:DUU198073 EEQ198026:EEQ198073 EOM198026:EOM198073 EYI198026:EYI198073 FIE198026:FIE198073 FSA198026:FSA198073 GBW198026:GBW198073 GLS198026:GLS198073 GVO198026:GVO198073 HFK198026:HFK198073 HPG198026:HPG198073 HZC198026:HZC198073 IIY198026:IIY198073 ISU198026:ISU198073 JCQ198026:JCQ198073 JMM198026:JMM198073 JWI198026:JWI198073 KGE198026:KGE198073 KQA198026:KQA198073 KZW198026:KZW198073 LJS198026:LJS198073 LTO198026:LTO198073 MDK198026:MDK198073 MNG198026:MNG198073 MXC198026:MXC198073 NGY198026:NGY198073 NQU198026:NQU198073 OAQ198026:OAQ198073 OKM198026:OKM198073 OUI198026:OUI198073 PEE198026:PEE198073 POA198026:POA198073 PXW198026:PXW198073 QHS198026:QHS198073 QRO198026:QRO198073 RBK198026:RBK198073 RLG198026:RLG198073 RVC198026:RVC198073 SEY198026:SEY198073 SOU198026:SOU198073 SYQ198026:SYQ198073 TIM198026:TIM198073 TSI198026:TSI198073 UCE198026:UCE198073 UMA198026:UMA198073 UVW198026:UVW198073 VFS198026:VFS198073 VPO198026:VPO198073 VZK198026:VZK198073 WJG198026:WJG198073 WTC198026:WTC198073 GQ263562:GQ263609 QM263562:QM263609 AAI263562:AAI263609 AKE263562:AKE263609 AUA263562:AUA263609 BDW263562:BDW263609 BNS263562:BNS263609 BXO263562:BXO263609 CHK263562:CHK263609 CRG263562:CRG263609 DBC263562:DBC263609 DKY263562:DKY263609 DUU263562:DUU263609 EEQ263562:EEQ263609 EOM263562:EOM263609 EYI263562:EYI263609 FIE263562:FIE263609 FSA263562:FSA263609 GBW263562:GBW263609 GLS263562:GLS263609 GVO263562:GVO263609 HFK263562:HFK263609 HPG263562:HPG263609 HZC263562:HZC263609 IIY263562:IIY263609 ISU263562:ISU263609 JCQ263562:JCQ263609 JMM263562:JMM263609 JWI263562:JWI263609 KGE263562:KGE263609 KQA263562:KQA263609 KZW263562:KZW263609 LJS263562:LJS263609 LTO263562:LTO263609 MDK263562:MDK263609 MNG263562:MNG263609 MXC263562:MXC263609 NGY263562:NGY263609 NQU263562:NQU263609 OAQ263562:OAQ263609 OKM263562:OKM263609 OUI263562:OUI263609 PEE263562:PEE263609 POA263562:POA263609 PXW263562:PXW263609 QHS263562:QHS263609 QRO263562:QRO263609 RBK263562:RBK263609 RLG263562:RLG263609 RVC263562:RVC263609 SEY263562:SEY263609 SOU263562:SOU263609 SYQ263562:SYQ263609 TIM263562:TIM263609 TSI263562:TSI263609 UCE263562:UCE263609 UMA263562:UMA263609 UVW263562:UVW263609 VFS263562:VFS263609 VPO263562:VPO263609 VZK263562:VZK263609 WJG263562:WJG263609 WTC263562:WTC263609 GQ329098:GQ329145 QM329098:QM329145 AAI329098:AAI329145 AKE329098:AKE329145 AUA329098:AUA329145 BDW329098:BDW329145 BNS329098:BNS329145 BXO329098:BXO329145 CHK329098:CHK329145 CRG329098:CRG329145 DBC329098:DBC329145 DKY329098:DKY329145 DUU329098:DUU329145 EEQ329098:EEQ329145 EOM329098:EOM329145 EYI329098:EYI329145 FIE329098:FIE329145 FSA329098:FSA329145 GBW329098:GBW329145 GLS329098:GLS329145 GVO329098:GVO329145 HFK329098:HFK329145 HPG329098:HPG329145 HZC329098:HZC329145 IIY329098:IIY329145 ISU329098:ISU329145 JCQ329098:JCQ329145 JMM329098:JMM329145 JWI329098:JWI329145 KGE329098:KGE329145 KQA329098:KQA329145 KZW329098:KZW329145 LJS329098:LJS329145 LTO329098:LTO329145 MDK329098:MDK329145 MNG329098:MNG329145 MXC329098:MXC329145 NGY329098:NGY329145 NQU329098:NQU329145 OAQ329098:OAQ329145 OKM329098:OKM329145 OUI329098:OUI329145 PEE329098:PEE329145 POA329098:POA329145 PXW329098:PXW329145 QHS329098:QHS329145 QRO329098:QRO329145 RBK329098:RBK329145 RLG329098:RLG329145 RVC329098:RVC329145 SEY329098:SEY329145 SOU329098:SOU329145 SYQ329098:SYQ329145 TIM329098:TIM329145 TSI329098:TSI329145 UCE329098:UCE329145 UMA329098:UMA329145 UVW329098:UVW329145 VFS329098:VFS329145 VPO329098:VPO329145 VZK329098:VZK329145 WJG329098:WJG329145 WTC329098:WTC329145 GQ394634:GQ394681 QM394634:QM394681 AAI394634:AAI394681 AKE394634:AKE394681 AUA394634:AUA394681 BDW394634:BDW394681 BNS394634:BNS394681 BXO394634:BXO394681 CHK394634:CHK394681 CRG394634:CRG394681 DBC394634:DBC394681 DKY394634:DKY394681 DUU394634:DUU394681 EEQ394634:EEQ394681 EOM394634:EOM394681 EYI394634:EYI394681 FIE394634:FIE394681 FSA394634:FSA394681 GBW394634:GBW394681 GLS394634:GLS394681 GVO394634:GVO394681 HFK394634:HFK394681 HPG394634:HPG394681 HZC394634:HZC394681 IIY394634:IIY394681 ISU394634:ISU394681 JCQ394634:JCQ394681 JMM394634:JMM394681 JWI394634:JWI394681 KGE394634:KGE394681 KQA394634:KQA394681 KZW394634:KZW394681 LJS394634:LJS394681 LTO394634:LTO394681 MDK394634:MDK394681 MNG394634:MNG394681 MXC394634:MXC394681 NGY394634:NGY394681 NQU394634:NQU394681 OAQ394634:OAQ394681 OKM394634:OKM394681 OUI394634:OUI394681 PEE394634:PEE394681 POA394634:POA394681 PXW394634:PXW394681 QHS394634:QHS394681 QRO394634:QRO394681 RBK394634:RBK394681 RLG394634:RLG394681 RVC394634:RVC394681 SEY394634:SEY394681 SOU394634:SOU394681 SYQ394634:SYQ394681 TIM394634:TIM394681 TSI394634:TSI394681 UCE394634:UCE394681 UMA394634:UMA394681 UVW394634:UVW394681 VFS394634:VFS394681 VPO394634:VPO394681 VZK394634:VZK394681 WJG394634:WJG394681 WTC394634:WTC394681 GQ460170:GQ460217 QM460170:QM460217 AAI460170:AAI460217 AKE460170:AKE460217 AUA460170:AUA460217 BDW460170:BDW460217 BNS460170:BNS460217 BXO460170:BXO460217 CHK460170:CHK460217 CRG460170:CRG460217 DBC460170:DBC460217 DKY460170:DKY460217 DUU460170:DUU460217 EEQ460170:EEQ460217 EOM460170:EOM460217 EYI460170:EYI460217 FIE460170:FIE460217 FSA460170:FSA460217 GBW460170:GBW460217 GLS460170:GLS460217 GVO460170:GVO460217 HFK460170:HFK460217 HPG460170:HPG460217 HZC460170:HZC460217 IIY460170:IIY460217 ISU460170:ISU460217 JCQ460170:JCQ460217 JMM460170:JMM460217 JWI460170:JWI460217 KGE460170:KGE460217 KQA460170:KQA460217 KZW460170:KZW460217 LJS460170:LJS460217 LTO460170:LTO460217 MDK460170:MDK460217 MNG460170:MNG460217 MXC460170:MXC460217 NGY460170:NGY460217 NQU460170:NQU460217 OAQ460170:OAQ460217 OKM460170:OKM460217 OUI460170:OUI460217 PEE460170:PEE460217 POA460170:POA460217 PXW460170:PXW460217 QHS460170:QHS460217 QRO460170:QRO460217 RBK460170:RBK460217 RLG460170:RLG460217 RVC460170:RVC460217 SEY460170:SEY460217 SOU460170:SOU460217 SYQ460170:SYQ460217 TIM460170:TIM460217 TSI460170:TSI460217 UCE460170:UCE460217 UMA460170:UMA460217 UVW460170:UVW460217 VFS460170:VFS460217 VPO460170:VPO460217 VZK460170:VZK460217 WJG460170:WJG460217 WTC460170:WTC460217 GQ525706:GQ525753 QM525706:QM525753 AAI525706:AAI525753 AKE525706:AKE525753 AUA525706:AUA525753 BDW525706:BDW525753 BNS525706:BNS525753 BXO525706:BXO525753 CHK525706:CHK525753 CRG525706:CRG525753 DBC525706:DBC525753 DKY525706:DKY525753 DUU525706:DUU525753 EEQ525706:EEQ525753 EOM525706:EOM525753 EYI525706:EYI525753 FIE525706:FIE525753 FSA525706:FSA525753 GBW525706:GBW525753 GLS525706:GLS525753 GVO525706:GVO525753 HFK525706:HFK525753 HPG525706:HPG525753 HZC525706:HZC525753 IIY525706:IIY525753 ISU525706:ISU525753 JCQ525706:JCQ525753 JMM525706:JMM525753 JWI525706:JWI525753 KGE525706:KGE525753 KQA525706:KQA525753 KZW525706:KZW525753 LJS525706:LJS525753 LTO525706:LTO525753 MDK525706:MDK525753 MNG525706:MNG525753 MXC525706:MXC525753 NGY525706:NGY525753 NQU525706:NQU525753 OAQ525706:OAQ525753 OKM525706:OKM525753 OUI525706:OUI525753 PEE525706:PEE525753 POA525706:POA525753 PXW525706:PXW525753 QHS525706:QHS525753 QRO525706:QRO525753 RBK525706:RBK525753 RLG525706:RLG525753 RVC525706:RVC525753 SEY525706:SEY525753 SOU525706:SOU525753 SYQ525706:SYQ525753 TIM525706:TIM525753 TSI525706:TSI525753 UCE525706:UCE525753 UMA525706:UMA525753 UVW525706:UVW525753 VFS525706:VFS525753 VPO525706:VPO525753 VZK525706:VZK525753 WJG525706:WJG525753 WTC525706:WTC525753 GQ591242:GQ591289 QM591242:QM591289 AAI591242:AAI591289 AKE591242:AKE591289 AUA591242:AUA591289 BDW591242:BDW591289 BNS591242:BNS591289 BXO591242:BXO591289 CHK591242:CHK591289 CRG591242:CRG591289 DBC591242:DBC591289 DKY591242:DKY591289 DUU591242:DUU591289 EEQ591242:EEQ591289 EOM591242:EOM591289 EYI591242:EYI591289 FIE591242:FIE591289 FSA591242:FSA591289 GBW591242:GBW591289 GLS591242:GLS591289 GVO591242:GVO591289 HFK591242:HFK591289 HPG591242:HPG591289 HZC591242:HZC591289 IIY591242:IIY591289 ISU591242:ISU591289 JCQ591242:JCQ591289 JMM591242:JMM591289 JWI591242:JWI591289 KGE591242:KGE591289 KQA591242:KQA591289 KZW591242:KZW591289 LJS591242:LJS591289 LTO591242:LTO591289 MDK591242:MDK591289 MNG591242:MNG591289 MXC591242:MXC591289 NGY591242:NGY591289 NQU591242:NQU591289 OAQ591242:OAQ591289 OKM591242:OKM591289 OUI591242:OUI591289 PEE591242:PEE591289 POA591242:POA591289 PXW591242:PXW591289 QHS591242:QHS591289 QRO591242:QRO591289 RBK591242:RBK591289 RLG591242:RLG591289 RVC591242:RVC591289 SEY591242:SEY591289 SOU591242:SOU591289 SYQ591242:SYQ591289 TIM591242:TIM591289 TSI591242:TSI591289 UCE591242:UCE591289 UMA591242:UMA591289 UVW591242:UVW591289 VFS591242:VFS591289 VPO591242:VPO591289 VZK591242:VZK591289 WJG591242:WJG591289 WTC591242:WTC591289 GQ656778:GQ656825 QM656778:QM656825 AAI656778:AAI656825 AKE656778:AKE656825 AUA656778:AUA656825 BDW656778:BDW656825 BNS656778:BNS656825 BXO656778:BXO656825 CHK656778:CHK656825 CRG656778:CRG656825 DBC656778:DBC656825 DKY656778:DKY656825 DUU656778:DUU656825 EEQ656778:EEQ656825 EOM656778:EOM656825 EYI656778:EYI656825 FIE656778:FIE656825 FSA656778:FSA656825 GBW656778:GBW656825 GLS656778:GLS656825 GVO656778:GVO656825 HFK656778:HFK656825 HPG656778:HPG656825 HZC656778:HZC656825 IIY656778:IIY656825 ISU656778:ISU656825 JCQ656778:JCQ656825 JMM656778:JMM656825 JWI656778:JWI656825 KGE656778:KGE656825 KQA656778:KQA656825 KZW656778:KZW656825 LJS656778:LJS656825 LTO656778:LTO656825 MDK656778:MDK656825 MNG656778:MNG656825 MXC656778:MXC656825 NGY656778:NGY656825 NQU656778:NQU656825 OAQ656778:OAQ656825 OKM656778:OKM656825 OUI656778:OUI656825 PEE656778:PEE656825 POA656778:POA656825 PXW656778:PXW656825 QHS656778:QHS656825 QRO656778:QRO656825 RBK656778:RBK656825 RLG656778:RLG656825 RVC656778:RVC656825 SEY656778:SEY656825 SOU656778:SOU656825 SYQ656778:SYQ656825 TIM656778:TIM656825 TSI656778:TSI656825 UCE656778:UCE656825 UMA656778:UMA656825 UVW656778:UVW656825 VFS656778:VFS656825 VPO656778:VPO656825 VZK656778:VZK656825 WJG656778:WJG656825 WTC656778:WTC656825 GQ722314:GQ722361 QM722314:QM722361 AAI722314:AAI722361 AKE722314:AKE722361 AUA722314:AUA722361 BDW722314:BDW722361 BNS722314:BNS722361 BXO722314:BXO722361 CHK722314:CHK722361 CRG722314:CRG722361 DBC722314:DBC722361 DKY722314:DKY722361 DUU722314:DUU722361 EEQ722314:EEQ722361 EOM722314:EOM722361 EYI722314:EYI722361 FIE722314:FIE722361 FSA722314:FSA722361 GBW722314:GBW722361 GLS722314:GLS722361 GVO722314:GVO722361 HFK722314:HFK722361 HPG722314:HPG722361 HZC722314:HZC722361 IIY722314:IIY722361 ISU722314:ISU722361 JCQ722314:JCQ722361 JMM722314:JMM722361 JWI722314:JWI722361 KGE722314:KGE722361 KQA722314:KQA722361 KZW722314:KZW722361 LJS722314:LJS722361 LTO722314:LTO722361 MDK722314:MDK722361 MNG722314:MNG722361 MXC722314:MXC722361 NGY722314:NGY722361 NQU722314:NQU722361 OAQ722314:OAQ722361 OKM722314:OKM722361 OUI722314:OUI722361 PEE722314:PEE722361 POA722314:POA722361 PXW722314:PXW722361 QHS722314:QHS722361 QRO722314:QRO722361 RBK722314:RBK722361 RLG722314:RLG722361 RVC722314:RVC722361 SEY722314:SEY722361 SOU722314:SOU722361 SYQ722314:SYQ722361 TIM722314:TIM722361 TSI722314:TSI722361 UCE722314:UCE722361 UMA722314:UMA722361 UVW722314:UVW722361 VFS722314:VFS722361 VPO722314:VPO722361 VZK722314:VZK722361 WJG722314:WJG722361 WTC722314:WTC722361 GQ787850:GQ787897 QM787850:QM787897 AAI787850:AAI787897 AKE787850:AKE787897 AUA787850:AUA787897 BDW787850:BDW787897 BNS787850:BNS787897 BXO787850:BXO787897 CHK787850:CHK787897 CRG787850:CRG787897 DBC787850:DBC787897 DKY787850:DKY787897 DUU787850:DUU787897 EEQ787850:EEQ787897 EOM787850:EOM787897 EYI787850:EYI787897 FIE787850:FIE787897 FSA787850:FSA787897 GBW787850:GBW787897 GLS787850:GLS787897 GVO787850:GVO787897 HFK787850:HFK787897 HPG787850:HPG787897 HZC787850:HZC787897 IIY787850:IIY787897 ISU787850:ISU787897 JCQ787850:JCQ787897 JMM787850:JMM787897 JWI787850:JWI787897 KGE787850:KGE787897 KQA787850:KQA787897 KZW787850:KZW787897 LJS787850:LJS787897 LTO787850:LTO787897 MDK787850:MDK787897 MNG787850:MNG787897 MXC787850:MXC787897 NGY787850:NGY787897 NQU787850:NQU787897 OAQ787850:OAQ787897 OKM787850:OKM787897 OUI787850:OUI787897 PEE787850:PEE787897 POA787850:POA787897 PXW787850:PXW787897 QHS787850:QHS787897 QRO787850:QRO787897 RBK787850:RBK787897 RLG787850:RLG787897 RVC787850:RVC787897 SEY787850:SEY787897 SOU787850:SOU787897 SYQ787850:SYQ787897 TIM787850:TIM787897 TSI787850:TSI787897 UCE787850:UCE787897 UMA787850:UMA787897 UVW787850:UVW787897 VFS787850:VFS787897 VPO787850:VPO787897 VZK787850:VZK787897 WJG787850:WJG787897 WTC787850:WTC787897 GQ853386:GQ853433 QM853386:QM853433 AAI853386:AAI853433 AKE853386:AKE853433 AUA853386:AUA853433 BDW853386:BDW853433 BNS853386:BNS853433 BXO853386:BXO853433 CHK853386:CHK853433 CRG853386:CRG853433 DBC853386:DBC853433 DKY853386:DKY853433 DUU853386:DUU853433 EEQ853386:EEQ853433 EOM853386:EOM853433 EYI853386:EYI853433 FIE853386:FIE853433 FSA853386:FSA853433 GBW853386:GBW853433 GLS853386:GLS853433 GVO853386:GVO853433 HFK853386:HFK853433 HPG853386:HPG853433 HZC853386:HZC853433 IIY853386:IIY853433 ISU853386:ISU853433 JCQ853386:JCQ853433 JMM853386:JMM853433 JWI853386:JWI853433 KGE853386:KGE853433 KQA853386:KQA853433 KZW853386:KZW853433 LJS853386:LJS853433 LTO853386:LTO853433 MDK853386:MDK853433 MNG853386:MNG853433 MXC853386:MXC853433 NGY853386:NGY853433 NQU853386:NQU853433 OAQ853386:OAQ853433 OKM853386:OKM853433 OUI853386:OUI853433 PEE853386:PEE853433 POA853386:POA853433 PXW853386:PXW853433 QHS853386:QHS853433 QRO853386:QRO853433 RBK853386:RBK853433 RLG853386:RLG853433 RVC853386:RVC853433 SEY853386:SEY853433 SOU853386:SOU853433 SYQ853386:SYQ853433 TIM853386:TIM853433 TSI853386:TSI853433 UCE853386:UCE853433 UMA853386:UMA853433 UVW853386:UVW853433 VFS853386:VFS853433 VPO853386:VPO853433 VZK853386:VZK853433 WJG853386:WJG853433 WTC853386:WTC853433 GQ918922:GQ918969 QM918922:QM918969 AAI918922:AAI918969 AKE918922:AKE918969 AUA918922:AUA918969 BDW918922:BDW918969 BNS918922:BNS918969 BXO918922:BXO918969 CHK918922:CHK918969 CRG918922:CRG918969 DBC918922:DBC918969 DKY918922:DKY918969 DUU918922:DUU918969 EEQ918922:EEQ918969 EOM918922:EOM918969 EYI918922:EYI918969 FIE918922:FIE918969 FSA918922:FSA918969 GBW918922:GBW918969 GLS918922:GLS918969 GVO918922:GVO918969 HFK918922:HFK918969 HPG918922:HPG918969 HZC918922:HZC918969 IIY918922:IIY918969 ISU918922:ISU918969 JCQ918922:JCQ918969 JMM918922:JMM918969 JWI918922:JWI918969 KGE918922:KGE918969 KQA918922:KQA918969 KZW918922:KZW918969 LJS918922:LJS918969 LTO918922:LTO918969 MDK918922:MDK918969 MNG918922:MNG918969 MXC918922:MXC918969 NGY918922:NGY918969 NQU918922:NQU918969 OAQ918922:OAQ918969 OKM918922:OKM918969 OUI918922:OUI918969 PEE918922:PEE918969 POA918922:POA918969 PXW918922:PXW918969 QHS918922:QHS918969 QRO918922:QRO918969 RBK918922:RBK918969 RLG918922:RLG918969 RVC918922:RVC918969 SEY918922:SEY918969 SOU918922:SOU918969 SYQ918922:SYQ918969 TIM918922:TIM918969 TSI918922:TSI918969 UCE918922:UCE918969 UMA918922:UMA918969 UVW918922:UVW918969 VFS918922:VFS918969 VPO918922:VPO918969 VZK918922:VZK918969 WJG918922:WJG918969 WTC918922:WTC918969 GQ984458:GQ984505 QM984458:QM984505 AAI984458:AAI984505 AKE984458:AKE984505 AUA984458:AUA984505 BDW984458:BDW984505 BNS984458:BNS984505 BXO984458:BXO984505 CHK984458:CHK984505 CRG984458:CRG984505 DBC984458:DBC984505 DKY984458:DKY984505 DUU984458:DUU984505 EEQ984458:EEQ984505 EOM984458:EOM984505 EYI984458:EYI984505 FIE984458:FIE984505 FSA984458:FSA984505 GBW984458:GBW984505 GLS984458:GLS984505 GVO984458:GVO984505 HFK984458:HFK984505 HPG984458:HPG984505 HZC984458:HZC984505 IIY984458:IIY984505 ISU984458:ISU984505 JCQ984458:JCQ984505 JMM984458:JMM984505 JWI984458:JWI984505 KGE984458:KGE984505 KQA984458:KQA984505 KZW984458:KZW984505 LJS984458:LJS984505 LTO984458:LTO984505 MDK984458:MDK984505 MNG984458:MNG984505 MXC984458:MXC984505 NGY984458:NGY984505 NQU984458:NQU984505 OAQ984458:OAQ984505 OKM984458:OKM984505 OUI984458:OUI984505 PEE984458:PEE984505 POA984458:POA984505 PXW984458:PXW984505 QHS984458:QHS984505 QRO984458:QRO984505 RBK984458:RBK984505 RLG984458:RLG984505 RVC984458:RVC984505 SEY984458:SEY984505 SOU984458:SOU984505 SYQ984458:SYQ984505 TIM984458:TIM984505 TSI984458:TSI984505 UCE984458:UCE984505 UMA984458:UMA984505 UVW984458:UVW984505 VFS984458:VFS984505 VPO984458:VPO984505 VZK984458:VZK984505 WJG984458:WJG984505 WTC984458:WTC984505" xr:uid="{00000000-0002-0000-0300-000001000000}">
      <formula1>#REF!</formula1>
    </dataValidation>
    <dataValidation type="list" allowBlank="1" showInputMessage="1" showErrorMessage="1" error="Only Correct or Incorrect value is allowed" sqref="GP2:GP49 QL2:QL49 AAH2:AAH49 AKD2:AKD49 ATZ2:ATZ49 BDV2:BDV49 BNR2:BNR49 BXN2:BXN49 CHJ2:CHJ49 CRF2:CRF49 DBB2:DBB49 DKX2:DKX49 DUT2:DUT49 EEP2:EEP49 EOL2:EOL49 EYH2:EYH49 FID2:FID49 FRZ2:FRZ49 GBV2:GBV49 GLR2:GLR49 GVN2:GVN49 HFJ2:HFJ49 HPF2:HPF49 HZB2:HZB49 IIX2:IIX49 IST2:IST49 JCP2:JCP49 JML2:JML49 JWH2:JWH49 KGD2:KGD49 KPZ2:KPZ49 KZV2:KZV49 LJR2:LJR49 LTN2:LTN49 MDJ2:MDJ49 MNF2:MNF49 MXB2:MXB49 NGX2:NGX49 NQT2:NQT49 OAP2:OAP49 OKL2:OKL49 OUH2:OUH49 PED2:PED49 PNZ2:PNZ49 PXV2:PXV49 QHR2:QHR49 QRN2:QRN49 RBJ2:RBJ49 RLF2:RLF49 RVB2:RVB49 SEX2:SEX49 SOT2:SOT49 SYP2:SYP49 TIL2:TIL49 TSH2:TSH49 UCD2:UCD49 ULZ2:ULZ49 UVV2:UVV49 VFR2:VFR49 VPN2:VPN49 VZJ2:VZJ49 WJF2:WJF49 WTB2:WTB49 GP66954:GP67001 QL66954:QL67001 AAH66954:AAH67001 AKD66954:AKD67001 ATZ66954:ATZ67001 BDV66954:BDV67001 BNR66954:BNR67001 BXN66954:BXN67001 CHJ66954:CHJ67001 CRF66954:CRF67001 DBB66954:DBB67001 DKX66954:DKX67001 DUT66954:DUT67001 EEP66954:EEP67001 EOL66954:EOL67001 EYH66954:EYH67001 FID66954:FID67001 FRZ66954:FRZ67001 GBV66954:GBV67001 GLR66954:GLR67001 GVN66954:GVN67001 HFJ66954:HFJ67001 HPF66954:HPF67001 HZB66954:HZB67001 IIX66954:IIX67001 IST66954:IST67001 JCP66954:JCP67001 JML66954:JML67001 JWH66954:JWH67001 KGD66954:KGD67001 KPZ66954:KPZ67001 KZV66954:KZV67001 LJR66954:LJR67001 LTN66954:LTN67001 MDJ66954:MDJ67001 MNF66954:MNF67001 MXB66954:MXB67001 NGX66954:NGX67001 NQT66954:NQT67001 OAP66954:OAP67001 OKL66954:OKL67001 OUH66954:OUH67001 PED66954:PED67001 PNZ66954:PNZ67001 PXV66954:PXV67001 QHR66954:QHR67001 QRN66954:QRN67001 RBJ66954:RBJ67001 RLF66954:RLF67001 RVB66954:RVB67001 SEX66954:SEX67001 SOT66954:SOT67001 SYP66954:SYP67001 TIL66954:TIL67001 TSH66954:TSH67001 UCD66954:UCD67001 ULZ66954:ULZ67001 UVV66954:UVV67001 VFR66954:VFR67001 VPN66954:VPN67001 VZJ66954:VZJ67001 WJF66954:WJF67001 WTB66954:WTB67001 GP132490:GP132537 QL132490:QL132537 AAH132490:AAH132537 AKD132490:AKD132537 ATZ132490:ATZ132537 BDV132490:BDV132537 BNR132490:BNR132537 BXN132490:BXN132537 CHJ132490:CHJ132537 CRF132490:CRF132537 DBB132490:DBB132537 DKX132490:DKX132537 DUT132490:DUT132537 EEP132490:EEP132537 EOL132490:EOL132537 EYH132490:EYH132537 FID132490:FID132537 FRZ132490:FRZ132537 GBV132490:GBV132537 GLR132490:GLR132537 GVN132490:GVN132537 HFJ132490:HFJ132537 HPF132490:HPF132537 HZB132490:HZB132537 IIX132490:IIX132537 IST132490:IST132537 JCP132490:JCP132537 JML132490:JML132537 JWH132490:JWH132537 KGD132490:KGD132537 KPZ132490:KPZ132537 KZV132490:KZV132537 LJR132490:LJR132537 LTN132490:LTN132537 MDJ132490:MDJ132537 MNF132490:MNF132537 MXB132490:MXB132537 NGX132490:NGX132537 NQT132490:NQT132537 OAP132490:OAP132537 OKL132490:OKL132537 OUH132490:OUH132537 PED132490:PED132537 PNZ132490:PNZ132537 PXV132490:PXV132537 QHR132490:QHR132537 QRN132490:QRN132537 RBJ132490:RBJ132537 RLF132490:RLF132537 RVB132490:RVB132537 SEX132490:SEX132537 SOT132490:SOT132537 SYP132490:SYP132537 TIL132490:TIL132537 TSH132490:TSH132537 UCD132490:UCD132537 ULZ132490:ULZ132537 UVV132490:UVV132537 VFR132490:VFR132537 VPN132490:VPN132537 VZJ132490:VZJ132537 WJF132490:WJF132537 WTB132490:WTB132537 GP198026:GP198073 QL198026:QL198073 AAH198026:AAH198073 AKD198026:AKD198073 ATZ198026:ATZ198073 BDV198026:BDV198073 BNR198026:BNR198073 BXN198026:BXN198073 CHJ198026:CHJ198073 CRF198026:CRF198073 DBB198026:DBB198073 DKX198026:DKX198073 DUT198026:DUT198073 EEP198026:EEP198073 EOL198026:EOL198073 EYH198026:EYH198073 FID198026:FID198073 FRZ198026:FRZ198073 GBV198026:GBV198073 GLR198026:GLR198073 GVN198026:GVN198073 HFJ198026:HFJ198073 HPF198026:HPF198073 HZB198026:HZB198073 IIX198026:IIX198073 IST198026:IST198073 JCP198026:JCP198073 JML198026:JML198073 JWH198026:JWH198073 KGD198026:KGD198073 KPZ198026:KPZ198073 KZV198026:KZV198073 LJR198026:LJR198073 LTN198026:LTN198073 MDJ198026:MDJ198073 MNF198026:MNF198073 MXB198026:MXB198073 NGX198026:NGX198073 NQT198026:NQT198073 OAP198026:OAP198073 OKL198026:OKL198073 OUH198026:OUH198073 PED198026:PED198073 PNZ198026:PNZ198073 PXV198026:PXV198073 QHR198026:QHR198073 QRN198026:QRN198073 RBJ198026:RBJ198073 RLF198026:RLF198073 RVB198026:RVB198073 SEX198026:SEX198073 SOT198026:SOT198073 SYP198026:SYP198073 TIL198026:TIL198073 TSH198026:TSH198073 UCD198026:UCD198073 ULZ198026:ULZ198073 UVV198026:UVV198073 VFR198026:VFR198073 VPN198026:VPN198073 VZJ198026:VZJ198073 WJF198026:WJF198073 WTB198026:WTB198073 GP263562:GP263609 QL263562:QL263609 AAH263562:AAH263609 AKD263562:AKD263609 ATZ263562:ATZ263609 BDV263562:BDV263609 BNR263562:BNR263609 BXN263562:BXN263609 CHJ263562:CHJ263609 CRF263562:CRF263609 DBB263562:DBB263609 DKX263562:DKX263609 DUT263562:DUT263609 EEP263562:EEP263609 EOL263562:EOL263609 EYH263562:EYH263609 FID263562:FID263609 FRZ263562:FRZ263609 GBV263562:GBV263609 GLR263562:GLR263609 GVN263562:GVN263609 HFJ263562:HFJ263609 HPF263562:HPF263609 HZB263562:HZB263609 IIX263562:IIX263609 IST263562:IST263609 JCP263562:JCP263609 JML263562:JML263609 JWH263562:JWH263609 KGD263562:KGD263609 KPZ263562:KPZ263609 KZV263562:KZV263609 LJR263562:LJR263609 LTN263562:LTN263609 MDJ263562:MDJ263609 MNF263562:MNF263609 MXB263562:MXB263609 NGX263562:NGX263609 NQT263562:NQT263609 OAP263562:OAP263609 OKL263562:OKL263609 OUH263562:OUH263609 PED263562:PED263609 PNZ263562:PNZ263609 PXV263562:PXV263609 QHR263562:QHR263609 QRN263562:QRN263609 RBJ263562:RBJ263609 RLF263562:RLF263609 RVB263562:RVB263609 SEX263562:SEX263609 SOT263562:SOT263609 SYP263562:SYP263609 TIL263562:TIL263609 TSH263562:TSH263609 UCD263562:UCD263609 ULZ263562:ULZ263609 UVV263562:UVV263609 VFR263562:VFR263609 VPN263562:VPN263609 VZJ263562:VZJ263609 WJF263562:WJF263609 WTB263562:WTB263609 GP329098:GP329145 QL329098:QL329145 AAH329098:AAH329145 AKD329098:AKD329145 ATZ329098:ATZ329145 BDV329098:BDV329145 BNR329098:BNR329145 BXN329098:BXN329145 CHJ329098:CHJ329145 CRF329098:CRF329145 DBB329098:DBB329145 DKX329098:DKX329145 DUT329098:DUT329145 EEP329098:EEP329145 EOL329098:EOL329145 EYH329098:EYH329145 FID329098:FID329145 FRZ329098:FRZ329145 GBV329098:GBV329145 GLR329098:GLR329145 GVN329098:GVN329145 HFJ329098:HFJ329145 HPF329098:HPF329145 HZB329098:HZB329145 IIX329098:IIX329145 IST329098:IST329145 JCP329098:JCP329145 JML329098:JML329145 JWH329098:JWH329145 KGD329098:KGD329145 KPZ329098:KPZ329145 KZV329098:KZV329145 LJR329098:LJR329145 LTN329098:LTN329145 MDJ329098:MDJ329145 MNF329098:MNF329145 MXB329098:MXB329145 NGX329098:NGX329145 NQT329098:NQT329145 OAP329098:OAP329145 OKL329098:OKL329145 OUH329098:OUH329145 PED329098:PED329145 PNZ329098:PNZ329145 PXV329098:PXV329145 QHR329098:QHR329145 QRN329098:QRN329145 RBJ329098:RBJ329145 RLF329098:RLF329145 RVB329098:RVB329145 SEX329098:SEX329145 SOT329098:SOT329145 SYP329098:SYP329145 TIL329098:TIL329145 TSH329098:TSH329145 UCD329098:UCD329145 ULZ329098:ULZ329145 UVV329098:UVV329145 VFR329098:VFR329145 VPN329098:VPN329145 VZJ329098:VZJ329145 WJF329098:WJF329145 WTB329098:WTB329145 GP394634:GP394681 QL394634:QL394681 AAH394634:AAH394681 AKD394634:AKD394681 ATZ394634:ATZ394681 BDV394634:BDV394681 BNR394634:BNR394681 BXN394634:BXN394681 CHJ394634:CHJ394681 CRF394634:CRF394681 DBB394634:DBB394681 DKX394634:DKX394681 DUT394634:DUT394681 EEP394634:EEP394681 EOL394634:EOL394681 EYH394634:EYH394681 FID394634:FID394681 FRZ394634:FRZ394681 GBV394634:GBV394681 GLR394634:GLR394681 GVN394634:GVN394681 HFJ394634:HFJ394681 HPF394634:HPF394681 HZB394634:HZB394681 IIX394634:IIX394681 IST394634:IST394681 JCP394634:JCP394681 JML394634:JML394681 JWH394634:JWH394681 KGD394634:KGD394681 KPZ394634:KPZ394681 KZV394634:KZV394681 LJR394634:LJR394681 LTN394634:LTN394681 MDJ394634:MDJ394681 MNF394634:MNF394681 MXB394634:MXB394681 NGX394634:NGX394681 NQT394634:NQT394681 OAP394634:OAP394681 OKL394634:OKL394681 OUH394634:OUH394681 PED394634:PED394681 PNZ394634:PNZ394681 PXV394634:PXV394681 QHR394634:QHR394681 QRN394634:QRN394681 RBJ394634:RBJ394681 RLF394634:RLF394681 RVB394634:RVB394681 SEX394634:SEX394681 SOT394634:SOT394681 SYP394634:SYP394681 TIL394634:TIL394681 TSH394634:TSH394681 UCD394634:UCD394681 ULZ394634:ULZ394681 UVV394634:UVV394681 VFR394634:VFR394681 VPN394634:VPN394681 VZJ394634:VZJ394681 WJF394634:WJF394681 WTB394634:WTB394681 GP460170:GP460217 QL460170:QL460217 AAH460170:AAH460217 AKD460170:AKD460217 ATZ460170:ATZ460217 BDV460170:BDV460217 BNR460170:BNR460217 BXN460170:BXN460217 CHJ460170:CHJ460217 CRF460170:CRF460217 DBB460170:DBB460217 DKX460170:DKX460217 DUT460170:DUT460217 EEP460170:EEP460217 EOL460170:EOL460217 EYH460170:EYH460217 FID460170:FID460217 FRZ460170:FRZ460217 GBV460170:GBV460217 GLR460170:GLR460217 GVN460170:GVN460217 HFJ460170:HFJ460217 HPF460170:HPF460217 HZB460170:HZB460217 IIX460170:IIX460217 IST460170:IST460217 JCP460170:JCP460217 JML460170:JML460217 JWH460170:JWH460217 KGD460170:KGD460217 KPZ460170:KPZ460217 KZV460170:KZV460217 LJR460170:LJR460217 LTN460170:LTN460217 MDJ460170:MDJ460217 MNF460170:MNF460217 MXB460170:MXB460217 NGX460170:NGX460217 NQT460170:NQT460217 OAP460170:OAP460217 OKL460170:OKL460217 OUH460170:OUH460217 PED460170:PED460217 PNZ460170:PNZ460217 PXV460170:PXV460217 QHR460170:QHR460217 QRN460170:QRN460217 RBJ460170:RBJ460217 RLF460170:RLF460217 RVB460170:RVB460217 SEX460170:SEX460217 SOT460170:SOT460217 SYP460170:SYP460217 TIL460170:TIL460217 TSH460170:TSH460217 UCD460170:UCD460217 ULZ460170:ULZ460217 UVV460170:UVV460217 VFR460170:VFR460217 VPN460170:VPN460217 VZJ460170:VZJ460217 WJF460170:WJF460217 WTB460170:WTB460217 GP525706:GP525753 QL525706:QL525753 AAH525706:AAH525753 AKD525706:AKD525753 ATZ525706:ATZ525753 BDV525706:BDV525753 BNR525706:BNR525753 BXN525706:BXN525753 CHJ525706:CHJ525753 CRF525706:CRF525753 DBB525706:DBB525753 DKX525706:DKX525753 DUT525706:DUT525753 EEP525706:EEP525753 EOL525706:EOL525753 EYH525706:EYH525753 FID525706:FID525753 FRZ525706:FRZ525753 GBV525706:GBV525753 GLR525706:GLR525753 GVN525706:GVN525753 HFJ525706:HFJ525753 HPF525706:HPF525753 HZB525706:HZB525753 IIX525706:IIX525753 IST525706:IST525753 JCP525706:JCP525753 JML525706:JML525753 JWH525706:JWH525753 KGD525706:KGD525753 KPZ525706:KPZ525753 KZV525706:KZV525753 LJR525706:LJR525753 LTN525706:LTN525753 MDJ525706:MDJ525753 MNF525706:MNF525753 MXB525706:MXB525753 NGX525706:NGX525753 NQT525706:NQT525753 OAP525706:OAP525753 OKL525706:OKL525753 OUH525706:OUH525753 PED525706:PED525753 PNZ525706:PNZ525753 PXV525706:PXV525753 QHR525706:QHR525753 QRN525706:QRN525753 RBJ525706:RBJ525753 RLF525706:RLF525753 RVB525706:RVB525753 SEX525706:SEX525753 SOT525706:SOT525753 SYP525706:SYP525753 TIL525706:TIL525753 TSH525706:TSH525753 UCD525706:UCD525753 ULZ525706:ULZ525753 UVV525706:UVV525753 VFR525706:VFR525753 VPN525706:VPN525753 VZJ525706:VZJ525753 WJF525706:WJF525753 WTB525706:WTB525753 GP591242:GP591289 QL591242:QL591289 AAH591242:AAH591289 AKD591242:AKD591289 ATZ591242:ATZ591289 BDV591242:BDV591289 BNR591242:BNR591289 BXN591242:BXN591289 CHJ591242:CHJ591289 CRF591242:CRF591289 DBB591242:DBB591289 DKX591242:DKX591289 DUT591242:DUT591289 EEP591242:EEP591289 EOL591242:EOL591289 EYH591242:EYH591289 FID591242:FID591289 FRZ591242:FRZ591289 GBV591242:GBV591289 GLR591242:GLR591289 GVN591242:GVN591289 HFJ591242:HFJ591289 HPF591242:HPF591289 HZB591242:HZB591289 IIX591242:IIX591289 IST591242:IST591289 JCP591242:JCP591289 JML591242:JML591289 JWH591242:JWH591289 KGD591242:KGD591289 KPZ591242:KPZ591289 KZV591242:KZV591289 LJR591242:LJR591289 LTN591242:LTN591289 MDJ591242:MDJ591289 MNF591242:MNF591289 MXB591242:MXB591289 NGX591242:NGX591289 NQT591242:NQT591289 OAP591242:OAP591289 OKL591242:OKL591289 OUH591242:OUH591289 PED591242:PED591289 PNZ591242:PNZ591289 PXV591242:PXV591289 QHR591242:QHR591289 QRN591242:QRN591289 RBJ591242:RBJ591289 RLF591242:RLF591289 RVB591242:RVB591289 SEX591242:SEX591289 SOT591242:SOT591289 SYP591242:SYP591289 TIL591242:TIL591289 TSH591242:TSH591289 UCD591242:UCD591289 ULZ591242:ULZ591289 UVV591242:UVV591289 VFR591242:VFR591289 VPN591242:VPN591289 VZJ591242:VZJ591289 WJF591242:WJF591289 WTB591242:WTB591289 GP656778:GP656825 QL656778:QL656825 AAH656778:AAH656825 AKD656778:AKD656825 ATZ656778:ATZ656825 BDV656778:BDV656825 BNR656778:BNR656825 BXN656778:BXN656825 CHJ656778:CHJ656825 CRF656778:CRF656825 DBB656778:DBB656825 DKX656778:DKX656825 DUT656778:DUT656825 EEP656778:EEP656825 EOL656778:EOL656825 EYH656778:EYH656825 FID656778:FID656825 FRZ656778:FRZ656825 GBV656778:GBV656825 GLR656778:GLR656825 GVN656778:GVN656825 HFJ656778:HFJ656825 HPF656778:HPF656825 HZB656778:HZB656825 IIX656778:IIX656825 IST656778:IST656825 JCP656778:JCP656825 JML656778:JML656825 JWH656778:JWH656825 KGD656778:KGD656825 KPZ656778:KPZ656825 KZV656778:KZV656825 LJR656778:LJR656825 LTN656778:LTN656825 MDJ656778:MDJ656825 MNF656778:MNF656825 MXB656778:MXB656825 NGX656778:NGX656825 NQT656778:NQT656825 OAP656778:OAP656825 OKL656778:OKL656825 OUH656778:OUH656825 PED656778:PED656825 PNZ656778:PNZ656825 PXV656778:PXV656825 QHR656778:QHR656825 QRN656778:QRN656825 RBJ656778:RBJ656825 RLF656778:RLF656825 RVB656778:RVB656825 SEX656778:SEX656825 SOT656778:SOT656825 SYP656778:SYP656825 TIL656778:TIL656825 TSH656778:TSH656825 UCD656778:UCD656825 ULZ656778:ULZ656825 UVV656778:UVV656825 VFR656778:VFR656825 VPN656778:VPN656825 VZJ656778:VZJ656825 WJF656778:WJF656825 WTB656778:WTB656825 GP722314:GP722361 QL722314:QL722361 AAH722314:AAH722361 AKD722314:AKD722361 ATZ722314:ATZ722361 BDV722314:BDV722361 BNR722314:BNR722361 BXN722314:BXN722361 CHJ722314:CHJ722361 CRF722314:CRF722361 DBB722314:DBB722361 DKX722314:DKX722361 DUT722314:DUT722361 EEP722314:EEP722361 EOL722314:EOL722361 EYH722314:EYH722361 FID722314:FID722361 FRZ722314:FRZ722361 GBV722314:GBV722361 GLR722314:GLR722361 GVN722314:GVN722361 HFJ722314:HFJ722361 HPF722314:HPF722361 HZB722314:HZB722361 IIX722314:IIX722361 IST722314:IST722361 JCP722314:JCP722361 JML722314:JML722361 JWH722314:JWH722361 KGD722314:KGD722361 KPZ722314:KPZ722361 KZV722314:KZV722361 LJR722314:LJR722361 LTN722314:LTN722361 MDJ722314:MDJ722361 MNF722314:MNF722361 MXB722314:MXB722361 NGX722314:NGX722361 NQT722314:NQT722361 OAP722314:OAP722361 OKL722314:OKL722361 OUH722314:OUH722361 PED722314:PED722361 PNZ722314:PNZ722361 PXV722314:PXV722361 QHR722314:QHR722361 QRN722314:QRN722361 RBJ722314:RBJ722361 RLF722314:RLF722361 RVB722314:RVB722361 SEX722314:SEX722361 SOT722314:SOT722361 SYP722314:SYP722361 TIL722314:TIL722361 TSH722314:TSH722361 UCD722314:UCD722361 ULZ722314:ULZ722361 UVV722314:UVV722361 VFR722314:VFR722361 VPN722314:VPN722361 VZJ722314:VZJ722361 WJF722314:WJF722361 WTB722314:WTB722361 GP787850:GP787897 QL787850:QL787897 AAH787850:AAH787897 AKD787850:AKD787897 ATZ787850:ATZ787897 BDV787850:BDV787897 BNR787850:BNR787897 BXN787850:BXN787897 CHJ787850:CHJ787897 CRF787850:CRF787897 DBB787850:DBB787897 DKX787850:DKX787897 DUT787850:DUT787897 EEP787850:EEP787897 EOL787850:EOL787897 EYH787850:EYH787897 FID787850:FID787897 FRZ787850:FRZ787897 GBV787850:GBV787897 GLR787850:GLR787897 GVN787850:GVN787897 HFJ787850:HFJ787897 HPF787850:HPF787897 HZB787850:HZB787897 IIX787850:IIX787897 IST787850:IST787897 JCP787850:JCP787897 JML787850:JML787897 JWH787850:JWH787897 KGD787850:KGD787897 KPZ787850:KPZ787897 KZV787850:KZV787897 LJR787850:LJR787897 LTN787850:LTN787897 MDJ787850:MDJ787897 MNF787850:MNF787897 MXB787850:MXB787897 NGX787850:NGX787897 NQT787850:NQT787897 OAP787850:OAP787897 OKL787850:OKL787897 OUH787850:OUH787897 PED787850:PED787897 PNZ787850:PNZ787897 PXV787850:PXV787897 QHR787850:QHR787897 QRN787850:QRN787897 RBJ787850:RBJ787897 RLF787850:RLF787897 RVB787850:RVB787897 SEX787850:SEX787897 SOT787850:SOT787897 SYP787850:SYP787897 TIL787850:TIL787897 TSH787850:TSH787897 UCD787850:UCD787897 ULZ787850:ULZ787897 UVV787850:UVV787897 VFR787850:VFR787897 VPN787850:VPN787897 VZJ787850:VZJ787897 WJF787850:WJF787897 WTB787850:WTB787897 GP853386:GP853433 QL853386:QL853433 AAH853386:AAH853433 AKD853386:AKD853433 ATZ853386:ATZ853433 BDV853386:BDV853433 BNR853386:BNR853433 BXN853386:BXN853433 CHJ853386:CHJ853433 CRF853386:CRF853433 DBB853386:DBB853433 DKX853386:DKX853433 DUT853386:DUT853433 EEP853386:EEP853433 EOL853386:EOL853433 EYH853386:EYH853433 FID853386:FID853433 FRZ853386:FRZ853433 GBV853386:GBV853433 GLR853386:GLR853433 GVN853386:GVN853433 HFJ853386:HFJ853433 HPF853386:HPF853433 HZB853386:HZB853433 IIX853386:IIX853433 IST853386:IST853433 JCP853386:JCP853433 JML853386:JML853433 JWH853386:JWH853433 KGD853386:KGD853433 KPZ853386:KPZ853433 KZV853386:KZV853433 LJR853386:LJR853433 LTN853386:LTN853433 MDJ853386:MDJ853433 MNF853386:MNF853433 MXB853386:MXB853433 NGX853386:NGX853433 NQT853386:NQT853433 OAP853386:OAP853433 OKL853386:OKL853433 OUH853386:OUH853433 PED853386:PED853433 PNZ853386:PNZ853433 PXV853386:PXV853433 QHR853386:QHR853433 QRN853386:QRN853433 RBJ853386:RBJ853433 RLF853386:RLF853433 RVB853386:RVB853433 SEX853386:SEX853433 SOT853386:SOT853433 SYP853386:SYP853433 TIL853386:TIL853433 TSH853386:TSH853433 UCD853386:UCD853433 ULZ853386:ULZ853433 UVV853386:UVV853433 VFR853386:VFR853433 VPN853386:VPN853433 VZJ853386:VZJ853433 WJF853386:WJF853433 WTB853386:WTB853433 GP918922:GP918969 QL918922:QL918969 AAH918922:AAH918969 AKD918922:AKD918969 ATZ918922:ATZ918969 BDV918922:BDV918969 BNR918922:BNR918969 BXN918922:BXN918969 CHJ918922:CHJ918969 CRF918922:CRF918969 DBB918922:DBB918969 DKX918922:DKX918969 DUT918922:DUT918969 EEP918922:EEP918969 EOL918922:EOL918969 EYH918922:EYH918969 FID918922:FID918969 FRZ918922:FRZ918969 GBV918922:GBV918969 GLR918922:GLR918969 GVN918922:GVN918969 HFJ918922:HFJ918969 HPF918922:HPF918969 HZB918922:HZB918969 IIX918922:IIX918969 IST918922:IST918969 JCP918922:JCP918969 JML918922:JML918969 JWH918922:JWH918969 KGD918922:KGD918969 KPZ918922:KPZ918969 KZV918922:KZV918969 LJR918922:LJR918969 LTN918922:LTN918969 MDJ918922:MDJ918969 MNF918922:MNF918969 MXB918922:MXB918969 NGX918922:NGX918969 NQT918922:NQT918969 OAP918922:OAP918969 OKL918922:OKL918969 OUH918922:OUH918969 PED918922:PED918969 PNZ918922:PNZ918969 PXV918922:PXV918969 QHR918922:QHR918969 QRN918922:QRN918969 RBJ918922:RBJ918969 RLF918922:RLF918969 RVB918922:RVB918969 SEX918922:SEX918969 SOT918922:SOT918969 SYP918922:SYP918969 TIL918922:TIL918969 TSH918922:TSH918969 UCD918922:UCD918969 ULZ918922:ULZ918969 UVV918922:UVV918969 VFR918922:VFR918969 VPN918922:VPN918969 VZJ918922:VZJ918969 WJF918922:WJF918969 WTB918922:WTB918969 GP984458:GP984505 QL984458:QL984505 AAH984458:AAH984505 AKD984458:AKD984505 ATZ984458:ATZ984505 BDV984458:BDV984505 BNR984458:BNR984505 BXN984458:BXN984505 CHJ984458:CHJ984505 CRF984458:CRF984505 DBB984458:DBB984505 DKX984458:DKX984505 DUT984458:DUT984505 EEP984458:EEP984505 EOL984458:EOL984505 EYH984458:EYH984505 FID984458:FID984505 FRZ984458:FRZ984505 GBV984458:GBV984505 GLR984458:GLR984505 GVN984458:GVN984505 HFJ984458:HFJ984505 HPF984458:HPF984505 HZB984458:HZB984505 IIX984458:IIX984505 IST984458:IST984505 JCP984458:JCP984505 JML984458:JML984505 JWH984458:JWH984505 KGD984458:KGD984505 KPZ984458:KPZ984505 KZV984458:KZV984505 LJR984458:LJR984505 LTN984458:LTN984505 MDJ984458:MDJ984505 MNF984458:MNF984505 MXB984458:MXB984505 NGX984458:NGX984505 NQT984458:NQT984505 OAP984458:OAP984505 OKL984458:OKL984505 OUH984458:OUH984505 PED984458:PED984505 PNZ984458:PNZ984505 PXV984458:PXV984505 QHR984458:QHR984505 QRN984458:QRN984505 RBJ984458:RBJ984505 RLF984458:RLF984505 RVB984458:RVB984505 SEX984458:SEX984505 SOT984458:SOT984505 SYP984458:SYP984505 TIL984458:TIL984505 TSH984458:TSH984505 UCD984458:UCD984505 ULZ984458:ULZ984505 UVV984458:UVV984505 VFR984458:VFR984505 VPN984458:VPN984505 VZJ984458:VZJ984505 WJF984458:WJF984505 WTB984458:WTB984505" xr:uid="{00000000-0002-0000-0300-000002000000}">
      <formula1>"Correct, Incorrect"</formula1>
    </dataValidation>
  </dataValidations>
  <hyperlinks>
    <hyperlink ref="D52" r:id="rId1" xr:uid="{D355A365-8CA9-4426-B450-90A8A6B100A0}"/>
    <hyperlink ref="D53" r:id="rId2" xr:uid="{3D394172-CD9C-47FD-A494-6276B9C1B7A1}"/>
    <hyperlink ref="D54" r:id="rId3" xr:uid="{F90FDE79-5465-487A-98A6-C15DF3565BDC}"/>
    <hyperlink ref="D55" r:id="rId4" xr:uid="{8495EF9D-C8BE-49E6-867F-CC8C6E43AF5F}"/>
    <hyperlink ref="D56" r:id="rId5" xr:uid="{A95E0206-6711-4F46-84A2-8F170C1EF5D1}"/>
    <hyperlink ref="D57" r:id="rId6" xr:uid="{88BB78C1-54C2-4FF9-A75F-1BBCFE165738}"/>
    <hyperlink ref="D58" r:id="rId7" xr:uid="{8985C5CD-2947-4817-AE12-8C3E31B977D5}"/>
    <hyperlink ref="D59" r:id="rId8" xr:uid="{197A6387-3F6C-4D5A-BB22-D7F90355B46E}"/>
    <hyperlink ref="D60" r:id="rId9" xr:uid="{66CA7EC3-EA13-4571-9A00-F7C458C641E7}"/>
    <hyperlink ref="D61" r:id="rId10" xr:uid="{02C61E29-EDC7-4D57-A638-EF015C3482D0}"/>
    <hyperlink ref="D62" r:id="rId11" xr:uid="{100325C0-599B-4980-9E97-A66BA803F6B4}"/>
    <hyperlink ref="D63" r:id="rId12" xr:uid="{85059F01-F77D-4ABF-9A04-6B9D84801A63}"/>
    <hyperlink ref="D64" r:id="rId13" xr:uid="{1B1632C4-4C72-46F7-8B9A-70E53AEE531E}"/>
    <hyperlink ref="D65" r:id="rId14" xr:uid="{32C282F7-FB78-4C5E-BB40-EA76EF6B2CC0}"/>
    <hyperlink ref="D66" r:id="rId15" xr:uid="{AB328D91-B1AA-4D7F-9287-B35767D33510}"/>
    <hyperlink ref="D67" r:id="rId16" xr:uid="{EA370DEB-EC9D-4177-8CCE-E3B210631612}"/>
    <hyperlink ref="D68" r:id="rId17" xr:uid="{47383744-9FBC-45EA-94A7-914938AF23F8}"/>
    <hyperlink ref="D69" r:id="rId18" xr:uid="{708CF85A-677B-456A-844C-5DE6333FF016}"/>
    <hyperlink ref="D70" r:id="rId19" xr:uid="{9B5F0B3C-4039-47F7-A51B-45281D401D6C}"/>
    <hyperlink ref="D71" r:id="rId20" xr:uid="{9C2B20D1-28BD-4C1D-ADAD-44CB22B74B53}"/>
    <hyperlink ref="D101" r:id="rId21" xr:uid="{9A10EDB4-90D2-423B-AD1E-8503C6CDAB04}"/>
    <hyperlink ref="D100" r:id="rId22" xr:uid="{80AE738D-B4B9-438E-9BF0-6577FCB047D0}"/>
    <hyperlink ref="D99" r:id="rId23" xr:uid="{9008D1EA-D607-428F-B01A-05AF37C6845F}"/>
    <hyperlink ref="D98" r:id="rId24" xr:uid="{DE808640-C8B3-4029-8145-B2FAF8F92142}"/>
    <hyperlink ref="D97" r:id="rId25" xr:uid="{069CD435-6445-4D3D-A1AD-12304CD69902}"/>
    <hyperlink ref="D96" r:id="rId26" xr:uid="{139240A1-194C-4E31-A5F1-E7077C98D9C3}"/>
    <hyperlink ref="D95" r:id="rId27" xr:uid="{B8C907F2-AA10-4707-B285-05846D35F1B0}"/>
    <hyperlink ref="D94" r:id="rId28" xr:uid="{6F4082DD-FA71-4C16-BA01-8FD546C36745}"/>
    <hyperlink ref="D93" r:id="rId29" xr:uid="{C2D125A1-268E-488A-A5C5-99A3782E23C5}"/>
    <hyperlink ref="D92" r:id="rId30" xr:uid="{32546DCE-C0B3-455E-9183-765A7C6E418C}"/>
    <hyperlink ref="D91" r:id="rId31" xr:uid="{6CCD2019-749E-4296-8456-38C1B634039D}"/>
    <hyperlink ref="D90" r:id="rId32" xr:uid="{04D7BA3E-756C-4A5D-81AD-B469DC782E70}"/>
    <hyperlink ref="D89" r:id="rId33" xr:uid="{2E33680D-4691-41A0-A42A-228FD3CDEBF5}"/>
    <hyperlink ref="D88" r:id="rId34" xr:uid="{A6629BAA-ACD2-4955-A33A-C571314D6829}"/>
    <hyperlink ref="D87" r:id="rId35" xr:uid="{B9FF4ABC-D655-4F0D-AFBB-31106C9C1566}"/>
    <hyperlink ref="D86" r:id="rId36" xr:uid="{FD242F6B-CE27-4E23-A249-FD6FC8A534BE}"/>
    <hyperlink ref="D85" r:id="rId37" xr:uid="{2D891499-FA3F-4812-AA01-6991A80C38C1}"/>
    <hyperlink ref="D84" r:id="rId38" xr:uid="{9D0DB8FC-7793-4BF4-846A-32CE05709428}"/>
    <hyperlink ref="D83" r:id="rId39" xr:uid="{C6677DFF-DFC7-4A44-AE61-03C9C510CEA6}"/>
    <hyperlink ref="D82" r:id="rId40" xr:uid="{A7C712DE-E9F9-49B8-BA57-D21D16AE89A6}"/>
    <hyperlink ref="D81" r:id="rId41" xr:uid="{EF076A81-412F-4996-AA6C-1507930C07CE}"/>
    <hyperlink ref="D80" r:id="rId42" xr:uid="{53E29376-6BD0-49DF-A37F-6474D4F68F93}"/>
    <hyperlink ref="D79" r:id="rId43" xr:uid="{1CFFC576-633A-4EE3-9D06-9555175F88C2}"/>
    <hyperlink ref="D78" r:id="rId44" xr:uid="{08E26303-1CBC-495F-B3F7-74A1A3F7CDCA}"/>
    <hyperlink ref="D77" r:id="rId45" xr:uid="{3D41182C-4C03-4636-A832-333ACBD53C02}"/>
    <hyperlink ref="D76" r:id="rId46" xr:uid="{08A7EA70-54D1-4D93-8F15-ADA5B9D67D13}"/>
    <hyperlink ref="D75" r:id="rId47" xr:uid="{A46E8E0E-4952-44C8-A3ED-1F507F12DD7D}"/>
    <hyperlink ref="D74" r:id="rId48" xr:uid="{C31B2A49-0ABB-4720-B89C-ABC76AD87846}"/>
    <hyperlink ref="D73" r:id="rId49" xr:uid="{B529918A-ECF0-46F9-89C0-0578187FCA54}"/>
    <hyperlink ref="D72" r:id="rId50" xr:uid="{31C63292-893E-4944-93C6-888CFC407316}"/>
    <hyperlink ref="D116" r:id="rId51" xr:uid="{6B0C9801-3C64-4C7E-90CE-FBAB2EAF18BA}"/>
    <hyperlink ref="D115" r:id="rId52" xr:uid="{A26AF087-42A8-4EB5-8D83-4353C2A79FFE}"/>
    <hyperlink ref="D114" r:id="rId53" xr:uid="{B3C7C73B-330C-49A5-8DE3-ED0018586E87}"/>
    <hyperlink ref="D113" r:id="rId54" xr:uid="{252EBBBE-4717-4648-A2D3-9CD9200A1550}"/>
    <hyperlink ref="D112" r:id="rId55" xr:uid="{7A7242D3-AE1C-40A3-B7E4-58A2F2BE1A0B}"/>
    <hyperlink ref="D111" r:id="rId56" xr:uid="{33C4675E-71E8-4C52-9CCE-39526DE355D9}"/>
    <hyperlink ref="D110" r:id="rId57" xr:uid="{601E09A7-3361-465C-BA9E-AEA2710A5321}"/>
    <hyperlink ref="D109" r:id="rId58" xr:uid="{31F6DDC9-FD29-498C-8B73-91C2D1265754}"/>
    <hyperlink ref="D108" r:id="rId59" xr:uid="{F70648AD-2954-47C7-A011-A1315E48911A}"/>
    <hyperlink ref="D107" r:id="rId60" xr:uid="{29A3F0D4-B326-49EF-BEAD-92D7937DDE2B}"/>
    <hyperlink ref="D106" r:id="rId61" xr:uid="{2E094B61-68E1-40D2-AEC2-5F19C2E384EB}"/>
    <hyperlink ref="D105" r:id="rId62" xr:uid="{22019BF3-C923-4567-8F92-28AF8461170E}"/>
    <hyperlink ref="D104" r:id="rId63" xr:uid="{844CB981-4572-4FD5-8F5C-83D7FD3FB66C}"/>
    <hyperlink ref="D103" r:id="rId64" xr:uid="{2FB56E2D-2AE4-4916-B823-3B6243055A3E}"/>
    <hyperlink ref="D102" r:id="rId65" xr:uid="{253C9DA6-42A6-4EDB-92F4-1DAB5C73C6E0}"/>
    <hyperlink ref="D117" r:id="rId66" xr:uid="{FA13D8EB-D59C-4F46-BCED-D27D9D0B6D88}"/>
    <hyperlink ref="D118" r:id="rId67" xr:uid="{A7D08757-70EE-4026-BE4A-F0754329E7A1}"/>
    <hyperlink ref="D119" r:id="rId68" xr:uid="{1158248B-FE63-45E0-A626-B7A064163E05}"/>
    <hyperlink ref="D120" r:id="rId69" xr:uid="{6FB5945A-4E29-4652-8503-B6F4C9F696BA}"/>
    <hyperlink ref="D121" r:id="rId70" xr:uid="{5D8353E5-857F-4543-98E0-803F0A79A9B5}"/>
    <hyperlink ref="D122" r:id="rId71" xr:uid="{E4CBC244-E579-4510-8E97-516E5D57E5CC}"/>
    <hyperlink ref="D123" r:id="rId72" xr:uid="{2C670F22-6D90-4A22-95DC-AE8C33BE88B9}"/>
    <hyperlink ref="D124" r:id="rId73" xr:uid="{C45E7950-84EF-4AA0-9FAC-574D42185475}"/>
    <hyperlink ref="D125" r:id="rId74" xr:uid="{BF9C73F2-8DE6-445E-8267-6141E64E7885}"/>
    <hyperlink ref="D126" r:id="rId75" xr:uid="{B00FC896-163E-4A0E-BF3C-83725724D210}"/>
    <hyperlink ref="D127" r:id="rId76" xr:uid="{779D4024-9202-4A82-86B4-74EF2E673C5F}"/>
    <hyperlink ref="D128" r:id="rId77" xr:uid="{08168B9B-7E4D-4BC0-82DD-1FDC9929C3C0}"/>
    <hyperlink ref="D129" r:id="rId78" xr:uid="{217EBDF8-A473-4581-A165-0C173E3FCCED}"/>
    <hyperlink ref="D130" r:id="rId79" xr:uid="{8424847B-8D56-45DB-BEB9-A095CA2CB719}"/>
    <hyperlink ref="D131" r:id="rId80" xr:uid="{58338C6A-41B3-4138-9A6E-AA4C0F934769}"/>
    <hyperlink ref="D156" r:id="rId81" xr:uid="{731BF1D3-F296-4682-8395-766EEADF3EC7}"/>
    <hyperlink ref="D155" r:id="rId82" xr:uid="{32BEF9FA-006D-4021-87F1-DD4EBAE190AE}"/>
    <hyperlink ref="D154" r:id="rId83" xr:uid="{6683DFA8-A6CB-4BA3-B2D3-B07F4F7FCB93}"/>
    <hyperlink ref="D153" r:id="rId84" xr:uid="{2DBF5957-165B-424B-AD0E-6B57A6B7933B}"/>
    <hyperlink ref="D152" r:id="rId85" xr:uid="{C678986B-D3AC-445F-83C5-CC5C865C5720}"/>
    <hyperlink ref="D151" r:id="rId86" xr:uid="{CF89F527-835B-4B0F-9AAD-E84AC65A9F00}"/>
    <hyperlink ref="D150" r:id="rId87" xr:uid="{BBF006AE-B39A-4872-A64E-C7C8B2C6C89D}"/>
    <hyperlink ref="D149" r:id="rId88" xr:uid="{CE389256-690E-4A40-AD5C-1B13E88F85FC}"/>
    <hyperlink ref="D148" r:id="rId89" xr:uid="{8B6AB6C1-E9B3-4BB9-B93F-EA5A89647BBF}"/>
    <hyperlink ref="D147" r:id="rId90" xr:uid="{03251679-333A-4670-A853-15E3A1BB9A90}"/>
    <hyperlink ref="D146" r:id="rId91" xr:uid="{3EC0F6AB-F833-4905-B646-9052B545A28D}"/>
    <hyperlink ref="D145" r:id="rId92" xr:uid="{FD91CC85-105B-4954-8306-B38D0008B2FA}"/>
    <hyperlink ref="D144" r:id="rId93" xr:uid="{D9DDF54A-CFE8-4320-BAEC-DF4BD8645A32}"/>
    <hyperlink ref="D143" r:id="rId94" xr:uid="{46FCFAE1-C85B-45AA-A85E-576CEC07C43E}"/>
    <hyperlink ref="D142" r:id="rId95" xr:uid="{6F3FDE90-EE1E-4B15-93E5-AF8079ED6464}"/>
    <hyperlink ref="D141" r:id="rId96" xr:uid="{06A9AC79-E5E9-4209-8C17-9219E0635CE6}"/>
    <hyperlink ref="D140" r:id="rId97" xr:uid="{B96862E0-53D0-49F0-8129-042F4DFD648E}"/>
    <hyperlink ref="D139" r:id="rId98" xr:uid="{12FB9C8F-AEEE-4CFB-B768-196AC5D21587}"/>
    <hyperlink ref="D137" r:id="rId99" xr:uid="{697CF008-5A65-4783-866D-3E43BE2E34AF}"/>
    <hyperlink ref="D138" r:id="rId100" xr:uid="{D08106A1-716E-47FB-979A-13D6E5A3F9DA}"/>
    <hyperlink ref="D136" r:id="rId101" xr:uid="{E7E77DFD-0FDC-46B7-A05F-7305B5A13181}"/>
    <hyperlink ref="D135" r:id="rId102" xr:uid="{93E50F87-BA8B-4BD8-AA05-63B7069AB829}"/>
    <hyperlink ref="D134" r:id="rId103" xr:uid="{E7813D97-5240-4191-8612-2CBEB3C01808}"/>
    <hyperlink ref="D132" r:id="rId104" xr:uid="{A41D594D-235B-463D-B187-4A2F6DDBE9B4}"/>
    <hyperlink ref="D133" r:id="rId105" xr:uid="{2DF246D0-7BC9-49A3-B617-8D5C761F9E33}"/>
    <hyperlink ref="D282" r:id="rId106" xr:uid="{52AD330E-F892-40E9-8AC5-A6271CD57381}"/>
    <hyperlink ref="D281" r:id="rId107" xr:uid="{671DDF14-5147-4EF8-B8FA-A2D34E067201}"/>
    <hyperlink ref="D280" r:id="rId108" xr:uid="{2FD24999-5745-46A4-BD1A-3F034C60790B}"/>
    <hyperlink ref="D279" r:id="rId109" xr:uid="{591DC18F-BED9-4D0E-AC0F-B8915DDE368F}"/>
    <hyperlink ref="D278" r:id="rId110" xr:uid="{1ECB8E85-436B-4432-99AC-717595E0735A}"/>
    <hyperlink ref="D277" r:id="rId111" xr:uid="{41194368-0DDB-4A96-95F8-0BA75C94F81D}"/>
    <hyperlink ref="D276" r:id="rId112" xr:uid="{B056C4C3-5D74-4BDB-94DA-A6E6721DAFAD}"/>
    <hyperlink ref="D275" r:id="rId113" xr:uid="{B8438BC1-F3FB-4BBE-B06B-41BBA3572E16}"/>
    <hyperlink ref="D274" r:id="rId114" xr:uid="{C7AEFCED-F334-405C-93F1-B1839898F811}"/>
    <hyperlink ref="D273" r:id="rId115" xr:uid="{C004DF7B-1CC5-4C7B-A639-695FB486950F}"/>
    <hyperlink ref="D272" r:id="rId116" xr:uid="{8A145348-70AC-4871-B8B1-2405F7BAB254}"/>
    <hyperlink ref="D271" r:id="rId117" xr:uid="{2AB1E616-FE7B-47D3-A916-59F349D6146E}"/>
    <hyperlink ref="D270" r:id="rId118" xr:uid="{C965CE50-4E68-4022-BBEA-5F8FAD2340AB}"/>
    <hyperlink ref="D269" r:id="rId119" xr:uid="{C68D8F4C-9447-4CB0-BB55-949780AF663C}"/>
    <hyperlink ref="D268" r:id="rId120" xr:uid="{581289F0-2FF4-45C9-A8DE-4B9A839DD987}"/>
    <hyperlink ref="D267" r:id="rId121" xr:uid="{628430AE-CE0E-470B-B6E4-ADF315113DA8}"/>
    <hyperlink ref="D266" r:id="rId122" xr:uid="{57778CE6-4342-4DC5-9377-2C03176C4A6C}"/>
    <hyperlink ref="D265" r:id="rId123" xr:uid="{63747746-46D9-4E0D-B889-F6596562835D}"/>
    <hyperlink ref="D264" r:id="rId124" xr:uid="{A66EEEFC-ADCF-4E26-B015-52C40B003096}"/>
    <hyperlink ref="D263" r:id="rId125" xr:uid="{183F6B8A-90DD-4FBF-8E9E-54B1CFD28B16}"/>
    <hyperlink ref="D262" r:id="rId126" xr:uid="{6990D223-4226-4560-8730-4C0C46A34B3D}"/>
    <hyperlink ref="D261" r:id="rId127" xr:uid="{274627EE-D42C-4B9F-84EA-C091CBF63995}"/>
    <hyperlink ref="D260" r:id="rId128" xr:uid="{785DC41B-FA77-45E3-BECE-D73B6D0ABC1E}"/>
    <hyperlink ref="D259" r:id="rId129" xr:uid="{68F48D57-F6C4-4463-90FA-0FB6CB4CDF82}"/>
    <hyperlink ref="D258" r:id="rId130" xr:uid="{6DC1FB63-A7A3-4BEC-B436-9FC59D938853}"/>
    <hyperlink ref="D257" r:id="rId131" xr:uid="{32E745DE-D659-4CBF-9B72-CCCC2E4E5FE0}"/>
    <hyperlink ref="D256" r:id="rId132" xr:uid="{2A648271-FF3D-401C-99C5-C221BE6860A8}"/>
    <hyperlink ref="D255" r:id="rId133" xr:uid="{FB437BE9-CE9A-4737-8694-03CD79BD1CD1}"/>
    <hyperlink ref="D254" r:id="rId134" xr:uid="{546CEE97-9161-4AC6-AB9B-60030E2F7BB1}"/>
    <hyperlink ref="D253" r:id="rId135" xr:uid="{D1198272-8DBA-4548-AF46-D724C95AC9F7}"/>
    <hyperlink ref="D252" r:id="rId136" xr:uid="{3C4F5692-6342-4E3D-B018-6ADF45777E83}"/>
    <hyperlink ref="D251" r:id="rId137" xr:uid="{5DB10C12-ECFC-49D8-807B-F80E022CADE9}"/>
    <hyperlink ref="D250" r:id="rId138" xr:uid="{B73CFB83-C414-4E49-89C7-E7AB769903DC}"/>
    <hyperlink ref="D249" r:id="rId139" xr:uid="{7E96CDB3-A68C-478A-9570-5E292E7C86AE}"/>
    <hyperlink ref="D248" r:id="rId140" xr:uid="{6F1051E5-17E0-4337-88D1-0F746ECB366F}"/>
    <hyperlink ref="D247" r:id="rId141" xr:uid="{FD7780A8-4837-4727-B3F2-E9A745811F14}"/>
    <hyperlink ref="D246" r:id="rId142" xr:uid="{187D0726-35E9-45A7-8A5D-5222EF285451}"/>
    <hyperlink ref="D245" r:id="rId143" xr:uid="{B9B9903C-864E-486A-874F-75E8E68AAFC2}"/>
    <hyperlink ref="D302" r:id="rId144" xr:uid="{262D3856-300A-42FD-8EFA-73D207C8DE62}"/>
    <hyperlink ref="D301" r:id="rId145" xr:uid="{632AB794-123B-4091-B228-CAB9864B4043}"/>
    <hyperlink ref="D300" r:id="rId146" xr:uid="{22314A62-59C2-445C-B325-EA8637A99390}"/>
    <hyperlink ref="D299" r:id="rId147" xr:uid="{ECE580DA-056E-418D-B78B-12330ABE2A45}"/>
    <hyperlink ref="D298" r:id="rId148" xr:uid="{BFF8C6B0-91C2-4022-AE7D-49516F360584}"/>
    <hyperlink ref="D297" r:id="rId149" xr:uid="{9387AEDF-DFCC-461C-81AD-B3C648E11B97}"/>
    <hyperlink ref="D296" r:id="rId150" xr:uid="{DBAEA37E-D27E-4FB4-A933-4810CC872B83}"/>
    <hyperlink ref="D295" r:id="rId151" xr:uid="{22106C4B-C7F7-4D80-917D-008477C1AC84}"/>
    <hyperlink ref="D294" r:id="rId152" xr:uid="{089ECDF9-2CBC-4CC2-9974-3C0F878322DE}"/>
    <hyperlink ref="D293" r:id="rId153" xr:uid="{F0C1E12B-DD93-40E1-A52F-6530C1354104}"/>
    <hyperlink ref="D292" r:id="rId154" xr:uid="{D88707C5-3134-4DE4-BF69-AE73D1D821DB}"/>
    <hyperlink ref="D291" r:id="rId155" xr:uid="{4B3E711C-D337-4EB4-81E1-8E9332A86E1B}"/>
    <hyperlink ref="D290" r:id="rId156" xr:uid="{B8E437FE-7BDE-41AA-829E-017E95DC5EBF}"/>
    <hyperlink ref="D289" r:id="rId157" xr:uid="{C4604704-EF84-4CDB-8CE3-420EE249319B}"/>
    <hyperlink ref="D288" r:id="rId158" xr:uid="{D5C68BF1-1339-41EA-AC98-D37A919E2537}"/>
    <hyperlink ref="D287" r:id="rId159" xr:uid="{C3C57080-9A92-420B-9C02-C1D80EF3BB08}"/>
    <hyperlink ref="D286" r:id="rId160" xr:uid="{869B0DDB-B6CB-4410-9804-B1B462D54956}"/>
    <hyperlink ref="D285" r:id="rId161" xr:uid="{FFC750DE-0B54-48AD-8CD7-58324D40EB0E}"/>
    <hyperlink ref="D284" r:id="rId162" xr:uid="{5B779297-79E0-4713-861F-DB4CC7B2975D}"/>
    <hyperlink ref="D283" r:id="rId163" xr:uid="{3C201DB8-1546-4207-9256-4CE935789B0A}"/>
    <hyperlink ref="D319" r:id="rId164" xr:uid="{838DF537-A5EE-47A4-9B24-CC80BC54BA11}"/>
    <hyperlink ref="D318" r:id="rId165" xr:uid="{AA0532D8-2FC6-4C65-BAED-CD21CB0E5DE3}"/>
    <hyperlink ref="D317" r:id="rId166" xr:uid="{422D8940-819C-40C8-A14D-52CD3F2EC017}"/>
    <hyperlink ref="D316" r:id="rId167" xr:uid="{FBC8B48F-ACD6-489C-B91A-A9C1ABD9D7A2}"/>
    <hyperlink ref="D314" r:id="rId168" xr:uid="{B8E12FAD-5C7D-419D-8739-0923D7ED4EE1}"/>
    <hyperlink ref="D315" r:id="rId169" xr:uid="{1C61F65C-277B-4272-A58F-ABBB6647AE01}"/>
    <hyperlink ref="D313" r:id="rId170" xr:uid="{66B8D437-C9C0-4F73-BA85-97AEEBA7790D}"/>
    <hyperlink ref="D312" r:id="rId171" xr:uid="{C71E338E-1DB2-41E0-A931-7DD66E2B1F80}"/>
    <hyperlink ref="D311" r:id="rId172" xr:uid="{A7041A80-F043-4D10-8333-8006B341AD4E}"/>
    <hyperlink ref="D310" r:id="rId173" xr:uid="{9B8042BF-49DB-449C-9DFA-589B9E0F02F7}"/>
    <hyperlink ref="D309" r:id="rId174" xr:uid="{9C9EE97A-AECC-4CDC-9BFE-26833BB12764}"/>
    <hyperlink ref="D308" r:id="rId175" xr:uid="{806447D7-4797-4C44-BFB3-21A8B1408C0D}"/>
    <hyperlink ref="D307" r:id="rId176" xr:uid="{9FAEC473-EDC3-4FB9-96F0-9915391F8AC7}"/>
    <hyperlink ref="D306" r:id="rId177" xr:uid="{C8140755-978D-4E93-A93E-8E2A0A194867}"/>
    <hyperlink ref="D305" r:id="rId178" xr:uid="{CAFB228D-3B76-4F64-A1EA-D472FF3DB358}"/>
    <hyperlink ref="D304" r:id="rId179" xr:uid="{B51ABC01-6301-4808-8D4A-68A80D7AFB13}"/>
    <hyperlink ref="D303" r:id="rId180" xr:uid="{17600EEC-F355-481C-99EA-7788B4EEC044}"/>
    <hyperlink ref="D361" r:id="rId181" xr:uid="{EAC4A9F3-D520-4972-A4D1-650433D3D67B}"/>
    <hyperlink ref="D360" r:id="rId182" xr:uid="{D4E585DA-F7CB-4C6E-839E-2E8C7A05AD99}"/>
    <hyperlink ref="D359" r:id="rId183" xr:uid="{551A358D-3EE0-4969-BC2D-7B2F0A1D68B1}"/>
    <hyperlink ref="D358" r:id="rId184" xr:uid="{2AE10769-3E47-4C14-8DFC-785CA57E6A71}"/>
    <hyperlink ref="D357" r:id="rId185" xr:uid="{2EEE2EBD-887B-4396-9EDD-27CB7F257568}"/>
    <hyperlink ref="D356" r:id="rId186" xr:uid="{4BDFAB5B-1AAB-43A6-AFBB-7E30D08BDEB4}"/>
    <hyperlink ref="D355" r:id="rId187" xr:uid="{CC8741A5-05E2-4427-BA6F-8FE12E04EB44}"/>
    <hyperlink ref="D354" r:id="rId188" xr:uid="{378A0D3C-9E48-46A1-A411-B3166E58B9E0}"/>
    <hyperlink ref="D353" r:id="rId189" xr:uid="{13FAB312-84E7-4FA6-9DCF-CC55D4D45E4D}"/>
    <hyperlink ref="D352" r:id="rId190" xr:uid="{72877078-B1B0-45D5-A8E4-1E1511B89A83}"/>
    <hyperlink ref="D351" r:id="rId191" xr:uid="{4FEFF53F-A304-4862-B43D-D434B56EFE3F}"/>
    <hyperlink ref="D350" r:id="rId192" xr:uid="{748E5D18-7D80-4668-BAC5-3FF90D35E04A}"/>
    <hyperlink ref="D349" r:id="rId193" xr:uid="{D4859225-51C1-4AD8-829E-C0665CBAE32B}"/>
    <hyperlink ref="D348" r:id="rId194" xr:uid="{32D4C313-D519-472B-9230-C6AAE0835BD6}"/>
    <hyperlink ref="D347" r:id="rId195" xr:uid="{1F1D6E74-7FE2-45D7-9C39-C47627886B2D}"/>
    <hyperlink ref="D371" r:id="rId196" xr:uid="{C2BB665A-E238-483C-8239-164395D8622C}"/>
    <hyperlink ref="D370" r:id="rId197" xr:uid="{9AC9F9B9-F02B-4843-8939-FCAFEECFAB26}"/>
    <hyperlink ref="D369" r:id="rId198" xr:uid="{EF22FE72-C2FD-49A1-BEE0-A2CE3CB0160E}"/>
    <hyperlink ref="D368" r:id="rId199" xr:uid="{1B971F78-9EFC-426B-B8EC-480DBE30FFE0}"/>
    <hyperlink ref="D367" r:id="rId200" xr:uid="{DC0DF9F1-DE9D-4904-A1CF-276296094381}"/>
    <hyperlink ref="D366" r:id="rId201" xr:uid="{4A4D48ED-0B45-43D5-959A-B559BAA45DF0}"/>
    <hyperlink ref="D365" r:id="rId202" xr:uid="{E8DF3185-12CD-40F1-B0F8-A2A5E1AEA80D}"/>
    <hyperlink ref="D364" r:id="rId203" xr:uid="{4341C5FC-3557-4A21-8243-F58ED0E18D06}"/>
    <hyperlink ref="D363" r:id="rId204" xr:uid="{ECD85648-289F-44D6-90C5-BAC30B4F1743}"/>
    <hyperlink ref="D362" r:id="rId205" xr:uid="{E5D0205B-DD60-4097-A2CA-44283D22BD9E}"/>
    <hyperlink ref="D473" r:id="rId206" xr:uid="{6F24C1FC-8AA4-4AD9-BA4A-42A6E8065294}"/>
    <hyperlink ref="D474" r:id="rId207" xr:uid="{A32EAE3E-5AAA-4A86-A7ED-255277157E58}"/>
    <hyperlink ref="D475" r:id="rId208" xr:uid="{209C68C6-4BBE-4632-9A26-CB729826092F}"/>
    <hyperlink ref="D476" r:id="rId209" xr:uid="{A36902B9-75EC-4ED2-9211-0F854AA62BEA}"/>
    <hyperlink ref="D477" r:id="rId210" xr:uid="{F4076E7D-08EE-473F-8774-A73EFADDDA26}"/>
    <hyperlink ref="D478" r:id="rId211" xr:uid="{7EF9C33E-B27F-4246-AEF2-D0EF2139458D}"/>
    <hyperlink ref="D479" r:id="rId212" xr:uid="{4C6AC443-F37C-432D-9A1D-D33441432E41}"/>
    <hyperlink ref="D480" r:id="rId213" xr:uid="{812C0A18-58D0-480A-845E-4533F668EA87}"/>
    <hyperlink ref="D481" r:id="rId214" xr:uid="{646D05B7-70C0-4E61-BF6E-8F8CFE7E221E}"/>
    <hyperlink ref="D482" r:id="rId215" xr:uid="{2721C23A-FFF5-4840-8ABB-49AFDF1E9E27}"/>
    <hyperlink ref="D483" r:id="rId216" xr:uid="{2D8560AF-97B3-4321-BB91-E858A183A131}"/>
    <hyperlink ref="D484" r:id="rId217" xr:uid="{4D40BEF2-6182-4F37-9A8B-DAC74A2650BD}"/>
    <hyperlink ref="D485" r:id="rId218" xr:uid="{3B8B2871-0009-4730-B777-F915C1E7737A}"/>
    <hyperlink ref="D486" r:id="rId219" xr:uid="{F729C08B-AB7F-42B4-8784-785EE3182972}"/>
    <hyperlink ref="D487" r:id="rId220" xr:uid="{4A37939F-6928-46E0-AB86-8DECC96127DD}"/>
    <hyperlink ref="D488" r:id="rId221" xr:uid="{0FCB14A8-3249-4156-B096-3FC7951BC206}"/>
    <hyperlink ref="D489" r:id="rId222" xr:uid="{4EF2AEFE-D49D-4A92-B50D-DB3F6DB45D56}"/>
    <hyperlink ref="D490" r:id="rId223" xr:uid="{0E907021-9BCD-478A-9A3E-88DA05FABB4B}"/>
    <hyperlink ref="D491" r:id="rId224" xr:uid="{5A779D17-0F10-47BE-AAE4-903E4F8E1E71}"/>
    <hyperlink ref="D492" r:id="rId225" xr:uid="{453EE6A1-91AE-4C80-B868-23D7E5A39CEF}"/>
    <hyperlink ref="D493" r:id="rId226" xr:uid="{0239ED61-52D6-41AA-8C19-004012007FCC}"/>
    <hyperlink ref="D494" r:id="rId227" xr:uid="{2A790A2F-5BC3-49CE-A229-DD47B9275A79}"/>
    <hyperlink ref="D495" r:id="rId228" xr:uid="{E099AD52-A5A8-4076-8427-A609F0557A5E}"/>
    <hyperlink ref="D496" r:id="rId229" xr:uid="{94ECA5D4-8040-45AF-B076-9CB6621E9013}"/>
    <hyperlink ref="D497" r:id="rId230" xr:uid="{474DA5F0-A0D3-4635-BD75-0AA38024A5F8}"/>
    <hyperlink ref="D522" r:id="rId231" xr:uid="{B32555A3-04A8-43EC-8C51-30AEFF671F3A}"/>
    <hyperlink ref="D521" r:id="rId232" xr:uid="{0CB1A5E2-6C5A-4316-806E-3D162865A681}"/>
    <hyperlink ref="D520" r:id="rId233" xr:uid="{B7F101B3-0D6F-4CF4-9EA3-73E074562FD8}"/>
    <hyperlink ref="D519" r:id="rId234" xr:uid="{4FED1ED3-B9F6-4821-8A76-031B0129903A}"/>
    <hyperlink ref="D518" r:id="rId235" xr:uid="{887003B7-8876-40D4-80A8-6D035D68DEEF}"/>
    <hyperlink ref="D517" r:id="rId236" xr:uid="{0558795F-F758-4A81-9A54-8D18FDEE7C45}"/>
    <hyperlink ref="D516" r:id="rId237" xr:uid="{8846BF7A-553C-40F4-83C7-B9BEFB831E85}"/>
    <hyperlink ref="D515" r:id="rId238" xr:uid="{CCFCA7C0-E479-4B09-B72F-59924B28D087}"/>
    <hyperlink ref="D514" r:id="rId239" xr:uid="{D7D9970C-BE05-4705-9466-25B0BC6F3E0F}"/>
    <hyperlink ref="D513" r:id="rId240" xr:uid="{C261E172-62C1-4D3D-891F-E8C19DE04F62}"/>
    <hyperlink ref="D512" r:id="rId241" xr:uid="{19B523DB-74D5-4D7A-B1D5-E48A030C928F}"/>
    <hyperlink ref="D511" r:id="rId242" xr:uid="{0EB27B37-D337-4331-8CD3-557ED096FEAE}"/>
    <hyperlink ref="D510" r:id="rId243" xr:uid="{8B156F03-CF7D-48C7-AA27-55573E649436}"/>
    <hyperlink ref="D509" r:id="rId244" xr:uid="{33A5E4D3-E69B-4974-B94F-5BDDA27CCAB4}"/>
    <hyperlink ref="D508" r:id="rId245" xr:uid="{FB63D0C3-E79C-4F0B-97EF-673D25FA9E48}"/>
    <hyperlink ref="D507" r:id="rId246" xr:uid="{F69718D9-E192-4B56-83FC-906643967BFF}"/>
    <hyperlink ref="D506" r:id="rId247" xr:uid="{1CACCB21-FDF0-486B-A6CF-9765AF711F64}"/>
    <hyperlink ref="D505" r:id="rId248" xr:uid="{2BCB6A4F-BAB5-4A05-B854-CE3F423F64DE}"/>
    <hyperlink ref="D504" r:id="rId249" xr:uid="{9720A167-D6D7-440A-8E56-4863C4361530}"/>
    <hyperlink ref="D503" r:id="rId250" xr:uid="{4EE16DA5-0C06-4B32-949E-56C8E3448EAF}"/>
    <hyperlink ref="D502" r:id="rId251" xr:uid="{1E665970-BBE0-47A2-8171-A5ECE614B81E}"/>
    <hyperlink ref="D501" r:id="rId252" xr:uid="{EACD049F-D5AC-4577-AF4B-E754616E26A2}"/>
    <hyperlink ref="D500" r:id="rId253" xr:uid="{10AF7FCE-F05F-49D4-9FD9-00D89E94A870}"/>
    <hyperlink ref="D499" r:id="rId254" xr:uid="{9CBA8B05-A2C8-4F0F-AFD1-36D6FB2BD0E1}"/>
    <hyperlink ref="D498" r:id="rId255" xr:uid="{EA6A86B8-B734-4F3F-89CB-72535ED3763B}"/>
    <hyperlink ref="D542" r:id="rId256" xr:uid="{E6226A24-5F45-408A-BA8F-F4E7BFADBCCA}"/>
    <hyperlink ref="D541" r:id="rId257" xr:uid="{FAC01557-0FA4-4914-ACC1-6BFA263FF165}"/>
    <hyperlink ref="D540" r:id="rId258" xr:uid="{2CD957A2-25D8-40DC-A21F-4DB44DBAE23F}"/>
    <hyperlink ref="D539" r:id="rId259" xr:uid="{AD4EC559-A3F5-454D-90FF-2860EDB394F4}"/>
    <hyperlink ref="D538" r:id="rId260" xr:uid="{8C2C85EA-2C96-4F03-807C-7C114461E5CD}"/>
    <hyperlink ref="D537" r:id="rId261" xr:uid="{1CE87EA9-ADB5-4CD2-B3BD-44ABED1337C0}"/>
    <hyperlink ref="D536" r:id="rId262" xr:uid="{C03D3E32-CB3A-4808-A632-7F5B55C175FA}"/>
    <hyperlink ref="D535" r:id="rId263" xr:uid="{2A449214-1A59-43BC-8C4F-FC6294BBCD07}"/>
    <hyperlink ref="D534" r:id="rId264" xr:uid="{B2EC4142-B339-42CD-9740-C4B3384D70E2}"/>
    <hyperlink ref="D533" r:id="rId265" xr:uid="{454E01A6-29CD-4E55-88FA-E43A295D2A35}"/>
    <hyperlink ref="D532" r:id="rId266" xr:uid="{4F386810-71AC-482E-9BAC-8C9897D2569C}"/>
    <hyperlink ref="D531" r:id="rId267" xr:uid="{D41D95E2-E31B-4701-A8C5-BDA6145D915E}"/>
    <hyperlink ref="D530" r:id="rId268" xr:uid="{2B2898FE-1B8E-489B-B00F-FE20DF2B68C4}"/>
    <hyperlink ref="D529" r:id="rId269" xr:uid="{8A70D9F7-4E61-4A94-BEBF-EB08322E28BC}"/>
    <hyperlink ref="D528" r:id="rId270" xr:uid="{DACE1C47-0782-4846-A436-494BF9FF6E42}"/>
    <hyperlink ref="D527" r:id="rId271" xr:uid="{2A0F7D9B-7101-4D14-A36B-E50571AF89A6}"/>
    <hyperlink ref="D526" r:id="rId272" xr:uid="{781C1767-F5DD-4DDD-AC16-40E88D74C882}"/>
    <hyperlink ref="D525" r:id="rId273" xr:uid="{46FC5085-548D-4C67-89AC-D73B4FFAFB17}"/>
    <hyperlink ref="D524" r:id="rId274" xr:uid="{F37CFD8E-7133-475A-9F4B-91129B97A6C3}"/>
    <hyperlink ref="D523" r:id="rId275" xr:uid="{5991E9BA-A3F0-4F9E-86CE-D069DFD52B3A}"/>
    <hyperlink ref="D562" r:id="rId276" xr:uid="{712BF4C7-503F-466D-8C22-A0B7F7677DB7}"/>
    <hyperlink ref="D561" r:id="rId277" xr:uid="{C5594730-6DDC-4D36-A83C-2EE6CD4A0E27}"/>
    <hyperlink ref="D560" r:id="rId278" xr:uid="{0F70E3E7-0543-4213-B704-14CFB80E4453}"/>
    <hyperlink ref="D559" r:id="rId279" xr:uid="{10B77F8C-E0E4-4653-A1BA-958407B10DB6}"/>
    <hyperlink ref="D558" r:id="rId280" xr:uid="{16F92E4E-41DE-4A40-8754-36E50E1C808F}"/>
    <hyperlink ref="D557" r:id="rId281" xr:uid="{B56D3A75-2065-4E0E-A094-6A313444B9A9}"/>
    <hyperlink ref="D556" r:id="rId282" xr:uid="{68CEEB59-7207-4800-B80A-63FAA864ED13}"/>
    <hyperlink ref="D555" r:id="rId283" xr:uid="{DED6EDEC-5245-4B17-8264-8502ADDC1FF0}"/>
    <hyperlink ref="D554" r:id="rId284" xr:uid="{F782D898-83FA-4252-A9E2-5468B08E2E60}"/>
    <hyperlink ref="D553" r:id="rId285" xr:uid="{A270F3E5-B4E3-45E4-8045-55CD675A6060}"/>
    <hyperlink ref="D552" r:id="rId286" xr:uid="{4C0FB5AF-EF8C-4432-ABC9-513788DCDAB4}"/>
    <hyperlink ref="D551" r:id="rId287" xr:uid="{8BAA40C9-AF62-482B-A936-DC9B7F558EF7}"/>
    <hyperlink ref="D550" r:id="rId288" xr:uid="{19F99C3B-7FE2-4D86-8DAF-16E781C0FCCC}"/>
    <hyperlink ref="D549" r:id="rId289" xr:uid="{963050BF-E759-4AB4-AC43-09143A36F2E8}"/>
    <hyperlink ref="D548" r:id="rId290" xr:uid="{79EFE1E1-92C4-4C8A-A764-0B79CE1056CB}"/>
    <hyperlink ref="D547" r:id="rId291" xr:uid="{0FD71CB7-19B9-4DE1-BEB1-74492DEAAE7C}"/>
    <hyperlink ref="D546" r:id="rId292" xr:uid="{1AEBE352-B609-4FC6-845B-ECF6B3D3C57E}"/>
    <hyperlink ref="D545" r:id="rId293" xr:uid="{70E7C00E-01F9-45EC-A4BC-FBE7A558250C}"/>
    <hyperlink ref="D544" r:id="rId294" xr:uid="{AE49F012-952F-4808-B514-82DE722ED468}"/>
    <hyperlink ref="D543" r:id="rId295" xr:uid="{10F6D9BA-4289-4124-A5A0-A7E125CD0CD7}"/>
    <hyperlink ref="D582" r:id="rId296" xr:uid="{F058B20A-FAB2-457B-A43E-8098CE6F707C}"/>
    <hyperlink ref="D581" r:id="rId297" xr:uid="{3405FE29-01E4-43E9-B6C6-C5F651FBD947}"/>
    <hyperlink ref="D580" r:id="rId298" xr:uid="{CBEBCA18-5FB9-4B8C-B26D-E4348D390919}"/>
    <hyperlink ref="D579" r:id="rId299" xr:uid="{774DD7B5-334D-4B10-BE6A-246B963EA264}"/>
    <hyperlink ref="D578" r:id="rId300" xr:uid="{F8E1FBA2-5169-4F46-81EE-6333A44A8391}"/>
    <hyperlink ref="D577" r:id="rId301" xr:uid="{EB50F922-A45B-4FFC-BDE6-E02BD95587F6}"/>
    <hyperlink ref="D576" r:id="rId302" xr:uid="{4F0EC29B-67BF-419F-8A6A-0086E56D938B}"/>
    <hyperlink ref="D575" r:id="rId303" xr:uid="{892173DF-87C9-426A-92EC-425E6658DB92}"/>
    <hyperlink ref="D574" r:id="rId304" xr:uid="{BEAC687A-C98A-479A-B5C2-16AFB9EEAD38}"/>
    <hyperlink ref="D573" r:id="rId305" xr:uid="{8DCDBC2B-FF00-416C-A19E-1EDD2A62A270}"/>
    <hyperlink ref="D572" r:id="rId306" xr:uid="{1883B94F-8416-4671-B45A-16B9E6BDF87F}"/>
    <hyperlink ref="D571" r:id="rId307" xr:uid="{F0784FFF-8415-40C4-B7F5-8C74E8DC061C}"/>
    <hyperlink ref="D570" r:id="rId308" xr:uid="{64E927C4-44EC-4C93-9831-F9C1DE65714F}"/>
    <hyperlink ref="D569" r:id="rId309" xr:uid="{80BD9AC3-AFBA-4667-9A31-84DF052DCEDA}"/>
    <hyperlink ref="D568" r:id="rId310" xr:uid="{533A8935-7B46-410E-B486-7541FB1960F6}"/>
    <hyperlink ref="D567" r:id="rId311" xr:uid="{920ED0B4-1A77-44D3-AA83-AC8C1A2FD9F0}"/>
    <hyperlink ref="D566" r:id="rId312" xr:uid="{F746FCDE-8921-48B1-A1CF-86D5F0348358}"/>
    <hyperlink ref="D565" r:id="rId313" xr:uid="{6B422425-C41A-4F43-9278-ABA476F4CFF3}"/>
    <hyperlink ref="D564" r:id="rId314" xr:uid="{58161600-E732-46FD-9105-76BE44823C7A}"/>
    <hyperlink ref="D563" r:id="rId315" xr:uid="{AA6D499D-BD8C-4C04-B4ED-451FC14570A4}"/>
    <hyperlink ref="D602" r:id="rId316" xr:uid="{548CDC30-7136-4A55-912A-8013E461673A}"/>
    <hyperlink ref="D601" r:id="rId317" xr:uid="{FA7C5AA9-156E-420D-9CD7-D7D5C6714B7B}"/>
    <hyperlink ref="D600" r:id="rId318" xr:uid="{4D9B2BC3-CF59-4F6C-8E3C-FBE06AF5447D}"/>
    <hyperlink ref="D599" r:id="rId319" xr:uid="{11C7BA47-D892-4697-BC6D-54F398580CB2}"/>
    <hyperlink ref="D598" r:id="rId320" xr:uid="{38430C65-6B60-4ED2-B139-15A0518580A0}"/>
    <hyperlink ref="D597" r:id="rId321" xr:uid="{0629E1D1-99B3-405A-9A24-15604AF304A8}"/>
    <hyperlink ref="D596" r:id="rId322" xr:uid="{10F0A6A2-1C7C-4C18-8EE9-CA704042C0B1}"/>
    <hyperlink ref="D595" r:id="rId323" xr:uid="{4DB08924-E1C9-49D1-B324-B068C12B7D6F}"/>
    <hyperlink ref="D594" r:id="rId324" xr:uid="{36C74EBF-9970-4ADD-B4F1-3426F581C5F4}"/>
    <hyperlink ref="D593" r:id="rId325" xr:uid="{20FD8FC1-AA39-4669-8CEB-2D97C618E45D}"/>
    <hyperlink ref="D592" r:id="rId326" xr:uid="{6EBA39F3-642D-44EE-9E7F-9C32575F170C}"/>
    <hyperlink ref="D591" r:id="rId327" xr:uid="{BE1F0A87-5254-4AD2-87D6-D9E6EC62201F}"/>
    <hyperlink ref="D590" r:id="rId328" xr:uid="{D8A428A9-DCA3-44BC-B49B-72FF7F07E984}"/>
    <hyperlink ref="D589" r:id="rId329" xr:uid="{5BC7C6B4-B908-4825-885C-FD0F59A7A787}"/>
    <hyperlink ref="D588" r:id="rId330" xr:uid="{285E2F60-22E8-4A0E-8710-3CF54553CF88}"/>
    <hyperlink ref="D587" r:id="rId331" xr:uid="{CF39C9C9-948F-4C26-80DF-B04A7BA3FFB4}"/>
    <hyperlink ref="D586" r:id="rId332" xr:uid="{4A99745F-7399-4C10-9C94-E5F81B130AF8}"/>
    <hyperlink ref="D585" r:id="rId333" xr:uid="{0D2E1522-5FFF-4B4F-A867-3564572B8FDA}"/>
    <hyperlink ref="D584" r:id="rId334" xr:uid="{5352C12D-57F7-4197-9FC4-31FC7A5D6B58}"/>
    <hyperlink ref="D583" r:id="rId335" xr:uid="{B1C09027-788C-4E36-B196-AD7FD6BD6949}"/>
    <hyperlink ref="D622" r:id="rId336" xr:uid="{DA37F9B3-90F7-4BEF-B6C3-6547F1B826BA}"/>
    <hyperlink ref="D621" r:id="rId337" xr:uid="{1894F7E8-CB86-4175-80DF-E70B5751F2FC}"/>
    <hyperlink ref="D620" r:id="rId338" xr:uid="{DC32A71F-BA11-4CF0-BF25-A9617AB56E45}"/>
    <hyperlink ref="D619" r:id="rId339" xr:uid="{201FBD5F-EA0B-4210-BF0C-D68E5B51660E}"/>
    <hyperlink ref="D618" r:id="rId340" xr:uid="{EEC5B1D3-A32B-4C1F-86C1-D892A07A9F19}"/>
    <hyperlink ref="D617" r:id="rId341" xr:uid="{23FF7463-8B8D-43FE-9723-EC0C56CBF8F5}"/>
    <hyperlink ref="D616" r:id="rId342" xr:uid="{BEB24354-6DFF-4BCD-B80E-0682B0510FC0}"/>
    <hyperlink ref="D615" r:id="rId343" xr:uid="{5EC42CB0-10EA-41CF-A8F9-337E99A0D11F}"/>
    <hyperlink ref="D614" r:id="rId344" xr:uid="{EA36BAD0-D9B8-4EDE-BF6D-37CBABD0E677}"/>
    <hyperlink ref="D613" r:id="rId345" xr:uid="{06CE8C03-68B2-4CC8-B2DD-8CEFC5DA2DB6}"/>
    <hyperlink ref="D612" r:id="rId346" xr:uid="{43EE3C6E-B664-41E6-871D-B075AFACD14B}"/>
    <hyperlink ref="D611" r:id="rId347" xr:uid="{0F1D0705-C155-4B58-B421-CB35A6BED008}"/>
    <hyperlink ref="D610" r:id="rId348" xr:uid="{95B50C28-230B-43BF-9874-81BEEDC867E9}"/>
    <hyperlink ref="D609" r:id="rId349" xr:uid="{67616DCA-EAB2-4C5E-B2BC-E8001260B2C8}"/>
    <hyperlink ref="D608" r:id="rId350" xr:uid="{1446D5C8-B56D-4E84-B9CB-55F8852F67E3}"/>
    <hyperlink ref="D607" r:id="rId351" xr:uid="{15FC1513-063A-4387-9AD2-DECE978FE1FA}"/>
    <hyperlink ref="D606" r:id="rId352" xr:uid="{AC992EDC-51A8-4C7A-BFAF-4F5934C843AC}"/>
    <hyperlink ref="D605" r:id="rId353" xr:uid="{728140B7-6138-41F2-BC3D-B3317A4EBFA2}"/>
    <hyperlink ref="D604" r:id="rId354" xr:uid="{4949A4A0-ACAC-44CF-99F2-55F019A5B310}"/>
    <hyperlink ref="D603" r:id="rId355" xr:uid="{A441B9B5-B127-469C-8C78-8D9EF5DE3FC3}"/>
    <hyperlink ref="D642" r:id="rId356" xr:uid="{3C4869D6-C6B5-4B50-95EC-FCA17BDC1532}"/>
    <hyperlink ref="D641" r:id="rId357" xr:uid="{14FE7D39-0469-4953-9744-CBABA87E39F9}"/>
    <hyperlink ref="D640" r:id="rId358" xr:uid="{5B68C29F-BA04-4EE7-A3BE-FD16E1327076}"/>
    <hyperlink ref="D639" r:id="rId359" xr:uid="{BFA791D4-3415-47D3-901B-131469032695}"/>
    <hyperlink ref="D638" r:id="rId360" xr:uid="{DA2328B3-FFAA-42EE-84D2-BAAE12B17D04}"/>
    <hyperlink ref="D637" r:id="rId361" xr:uid="{92DD2B3C-5519-492A-B3F9-C68648898B53}"/>
    <hyperlink ref="D636" r:id="rId362" xr:uid="{1FFE6883-7143-4732-8C3E-9A1851685DA0}"/>
    <hyperlink ref="D635" r:id="rId363" xr:uid="{AEB9A2D7-89AD-434D-84B2-3E39759F53FB}"/>
    <hyperlink ref="D634" r:id="rId364" xr:uid="{A4AD5385-7859-463E-8101-A57C5D302DF4}"/>
    <hyperlink ref="D633" r:id="rId365" xr:uid="{33054D11-BAE2-4DB6-95F1-147A9CA2F082}"/>
    <hyperlink ref="D632" r:id="rId366" xr:uid="{745D3121-C12D-4714-BC32-DC0D2009DFED}"/>
    <hyperlink ref="D631" r:id="rId367" xr:uid="{B0A08030-9091-47ED-9DB9-164573D366A1}"/>
    <hyperlink ref="D630" r:id="rId368" xr:uid="{A5A5D726-0B02-4D60-9712-A0D5786DD968}"/>
    <hyperlink ref="D629" r:id="rId369" xr:uid="{4DEB0267-97FE-4D4E-B9AC-6797A3811403}"/>
    <hyperlink ref="D628" r:id="rId370" xr:uid="{542CCEEF-9B3D-4717-80F4-2BB7FF6EA29D}"/>
    <hyperlink ref="D627" r:id="rId371" xr:uid="{743CEBA9-613A-49C7-B332-369F4F42B944}"/>
    <hyperlink ref="D626" r:id="rId372" xr:uid="{BFDC5210-684D-4191-AE63-44EA8A36EE04}"/>
    <hyperlink ref="D625" r:id="rId373" xr:uid="{4ADDCDC1-C6E4-4FC2-A2D2-E77A0B04EEBC}"/>
    <hyperlink ref="D624" r:id="rId374" xr:uid="{F3F16403-3C1E-476F-84EF-C41C19236CDE}"/>
    <hyperlink ref="D623" r:id="rId375" xr:uid="{DA73CA9C-4F38-4231-94AA-8CBDB22204F7}"/>
    <hyperlink ref="D669" r:id="rId376" xr:uid="{41DECB71-888A-4276-8367-850EE39C29CD}"/>
    <hyperlink ref="D668" r:id="rId377" xr:uid="{8567336B-6EF3-4695-BEDC-0759AFD7979E}"/>
    <hyperlink ref="D667" r:id="rId378" xr:uid="{1BBCE9F5-6B50-494F-B008-E201164ACA0C}"/>
    <hyperlink ref="D666" r:id="rId379" xr:uid="{F67D32E8-E2D6-440B-85B9-B44572E30AA6}"/>
    <hyperlink ref="D665" r:id="rId380" xr:uid="{1B6EA85D-1651-4E01-841A-0BEF5DEA2F1A}"/>
    <hyperlink ref="D664" r:id="rId381" xr:uid="{822B9BB4-42E9-435B-861E-A80C41F98BC5}"/>
    <hyperlink ref="D663" r:id="rId382" xr:uid="{D1300232-E61C-4E36-B696-978C128329BA}"/>
    <hyperlink ref="D662" r:id="rId383" xr:uid="{15A51520-227A-418B-9B54-6988A466A43D}"/>
    <hyperlink ref="D661" r:id="rId384" xr:uid="{C89CFBEE-CD74-497E-8DCB-E2BB10D1A8C8}"/>
    <hyperlink ref="D660" r:id="rId385" xr:uid="{1C0E6E34-89B4-410B-8CC8-DE63495CA59A}"/>
    <hyperlink ref="D659" r:id="rId386" xr:uid="{14157EEE-2B2D-46E1-B520-DB5F21DDDC37}"/>
    <hyperlink ref="D658" r:id="rId387" xr:uid="{8AF122C0-D08E-4B09-901A-5A2D6F8F1FF4}"/>
    <hyperlink ref="D657" r:id="rId388" xr:uid="{0B40A5F5-943F-44A4-9AE0-03FF9A32E1E8}"/>
    <hyperlink ref="D656" r:id="rId389" xr:uid="{35C750BF-F57F-404C-AAF3-5D0B08F1DDB5}"/>
    <hyperlink ref="D655" r:id="rId390" xr:uid="{12A07056-E660-4556-9E99-D964BA76B785}"/>
    <hyperlink ref="D654" r:id="rId391" xr:uid="{89ED86F2-6B84-4B67-8885-06942FFF8F9C}"/>
    <hyperlink ref="D653" r:id="rId392" xr:uid="{8AD73061-FDC8-4062-BB35-0EB595E5DF9F}"/>
    <hyperlink ref="D652" r:id="rId393" xr:uid="{980D1AAB-FBB4-4913-A7CA-4C0925D453F0}"/>
    <hyperlink ref="D651" r:id="rId394" xr:uid="{240741E2-A406-429B-B26C-9AB20085DBB8}"/>
    <hyperlink ref="D650" r:id="rId395" xr:uid="{26376501-65A7-4D26-8F66-46D11A32148B}"/>
    <hyperlink ref="D648" r:id="rId396" xr:uid="{2B6B9554-2D84-400E-BD14-4F587EA9606E}"/>
    <hyperlink ref="D647" r:id="rId397" xr:uid="{9A5816F0-AF33-4663-86F5-CC9E2DF35FF9}"/>
    <hyperlink ref="D646" r:id="rId398" xr:uid="{E3C212A4-3A92-4149-BFE6-75BC964ABB4A}"/>
    <hyperlink ref="D645" r:id="rId399" xr:uid="{7554E0B4-5400-4308-8828-17386936D203}"/>
    <hyperlink ref="D644" r:id="rId400" xr:uid="{E9FF1DD0-4AF3-4C02-8CD1-F61B4B8C8FBA}"/>
    <hyperlink ref="D643" r:id="rId401" xr:uid="{17EFDD44-2E31-41B6-98CA-0667EBD32EE8}"/>
    <hyperlink ref="D649" r:id="rId402" xr:uid="{97F20032-C057-48C7-9436-A675C0EE7D86}"/>
    <hyperlink ref="D731" r:id="rId403" xr:uid="{5DF2BBF6-6B07-4766-8506-4C0FAA5A3C17}"/>
    <hyperlink ref="D730" r:id="rId404" xr:uid="{FCE5F787-9AE4-428A-81C5-FDA7BF77FD0B}"/>
    <hyperlink ref="D729" r:id="rId405" xr:uid="{58E91695-73B4-4AD8-B823-66C3B8651CEC}"/>
    <hyperlink ref="D728" r:id="rId406" xr:uid="{D77F3545-723A-4D3D-ACD6-8188F45731EB}"/>
    <hyperlink ref="D727" r:id="rId407" xr:uid="{F8DB3C2A-5435-4E33-BD36-41F15E693036}"/>
    <hyperlink ref="D726" r:id="rId408" xr:uid="{31FA19D7-8F54-47FD-9396-457790F41EA0}"/>
    <hyperlink ref="D725" r:id="rId409" xr:uid="{963B13DB-D077-4C03-84FB-B8DEDB72D6EA}"/>
    <hyperlink ref="D724" r:id="rId410" xr:uid="{73C5A5C4-6035-40D9-8678-C4081127DF11}"/>
    <hyperlink ref="D723" r:id="rId411" xr:uid="{A0D24D76-1592-4BB4-8418-E2AA76640728}"/>
    <hyperlink ref="D722" r:id="rId412" xr:uid="{7864FC10-7C46-4BA8-9A15-187BA98A226C}"/>
    <hyperlink ref="B52:B71" r:id="rId413" display="Sub 600 Algebra &amp; Arithmetic GMAT Club (PS)" xr:uid="{E4D84119-4FE8-4492-9C4D-4461B39C526C}"/>
    <hyperlink ref="B101" r:id="rId414" xr:uid="{37E6189B-A1F6-422F-A8EE-8F8D2AF4E51A}"/>
    <hyperlink ref="B73:B101" r:id="rId415" display="Sub 600 Algebra &amp; Arithmetic GMAT Club (DS)" xr:uid="{7144C3D9-7215-436B-8190-D5A6ACB4FCC0}"/>
    <hyperlink ref="B131" r:id="rId416" display="Sub 600 Algebra &amp; Arithmetic GMAT Club (DS)" xr:uid="{FA748072-FC49-4CE7-8D91-DAA149A08803}"/>
    <hyperlink ref="B103:B116" r:id="rId417" display="Sub 600 Algebra &amp; Arithmetic GMAT Club (DS)" xr:uid="{DDC256AD-6060-4BEF-AC25-C380E72A5CF8}"/>
    <hyperlink ref="B102:B116" r:id="rId418" display="Sub 600 Coordinate Geometry GMAT Club (DS)" xr:uid="{C1FB3851-05A5-48D9-8EBB-65F5AEC16EAB}"/>
    <hyperlink ref="B116" r:id="rId419" xr:uid="{F4E1ACB9-3254-4B23-AD00-4F709F2C1859}"/>
    <hyperlink ref="B118:B131" r:id="rId420" display="Sub 600 Coordinate Geometry GMAT Club (PS)" xr:uid="{313A34B1-71EE-4608-AAC3-AD54491A0E61}"/>
    <hyperlink ref="B156" r:id="rId421" xr:uid="{95241673-CE70-4BAE-849D-7ECEACAC2437}"/>
    <hyperlink ref="B133:B156" r:id="rId422" display="Older OG RC questions GMAT Club (RC)" xr:uid="{AD821199-221C-48D2-81A9-F87CD266872C}"/>
    <hyperlink ref="B282" r:id="rId423" xr:uid="{F9D744BE-0EC7-41E5-A2C0-7E4752862064}"/>
    <hyperlink ref="B246:B282" r:id="rId424" display="Sub 600 Exponents GMAT Club (PS)" xr:uid="{C7DFA5D2-F2F7-4149-8048-93ED1BF677E5}"/>
    <hyperlink ref="B302" r:id="rId425" xr:uid="{451FAB42-2C05-494F-AEAA-BC5DC7367DB9}"/>
    <hyperlink ref="B284:B302" r:id="rId426" display="Sub 600 Exponents GMAT Club (DS)" xr:uid="{11DC8E32-FFDC-49E3-A621-EB576E0B6296}"/>
    <hyperlink ref="B319" r:id="rId427" xr:uid="{B682BCBD-7C1B-49E3-80C1-D67E18D351B7}"/>
    <hyperlink ref="B304:B319" r:id="rId428" display="Science Passages from older OGs" xr:uid="{1233C553-2CD1-414E-ABA6-F0CE07AEE326}"/>
    <hyperlink ref="B361" r:id="rId429" display="Strengthen/Weaken from older Ogs" xr:uid="{998FB334-5C03-46F3-B2DE-CE2B7CE3A876}"/>
    <hyperlink ref="B348:B361" r:id="rId430" display="Strengthen/Weaken from older Ogs" xr:uid="{E50E79CD-083F-4359-B7C1-4E65CF73495C}"/>
    <hyperlink ref="B362" r:id="rId431" xr:uid="{DEB987F9-2D5C-4140-AC92-8F46D2FEB2EE}"/>
    <hyperlink ref="B363:B371" r:id="rId432" display="Assumption from older OGs" xr:uid="{601265BE-3766-4C0B-B7ED-F49CDF3375D1}"/>
    <hyperlink ref="B473" r:id="rId433" xr:uid="{1651446D-02FD-4AEF-BEA2-43ECDCD0E1ED}"/>
    <hyperlink ref="B474:B496" r:id="rId434" display="Sub 600 Percents GMAT Club (PS)" xr:uid="{DAC10039-1C57-44CD-A441-CACF0E499B73}"/>
    <hyperlink ref="B497" r:id="rId435" xr:uid="{5C79409A-20CF-4E80-B759-BFF97D82F405}"/>
    <hyperlink ref="B498" r:id="rId436" xr:uid="{168A0D83-57CC-40DF-A13F-CF10259387DF}"/>
    <hyperlink ref="B499:B522" r:id="rId437" display="Mixed Difficulty Percents GMAT Club (PS)" xr:uid="{7C0F676C-FB3A-40ED-89FA-D72C7DA91DB0}"/>
    <hyperlink ref="B523" r:id="rId438" xr:uid="{3AA25037-28E9-4D59-BDF1-E96F11CE5035}"/>
    <hyperlink ref="B524:B542" r:id="rId439" display="Sub 600 Percents GMAT Club (DS)" xr:uid="{ACC253CF-5017-4E2E-8854-630E4B14EE64}"/>
    <hyperlink ref="B543" r:id="rId440" display="Sub 600 Percents GMAT Club (DS)" xr:uid="{7A0B7732-7CAF-461F-B09A-58DC02CEF218}"/>
    <hyperlink ref="B544:B562" r:id="rId441" display="Sub 600 Percents GMAT Club (DS)" xr:uid="{8E296566-411F-4235-9A03-CE71322ACC52}"/>
    <hyperlink ref="B582" r:id="rId442" xr:uid="{8865760E-0BA8-49B7-A18C-58E641BCF24F}"/>
    <hyperlink ref="B564:B582" r:id="rId443" display="Sub 600 Inequality/Absolute Value GMAT Club (PS)" xr:uid="{2D228235-FB54-4D95-A4E1-21A7147B2376}"/>
    <hyperlink ref="B583" r:id="rId444" xr:uid="{4378C317-CAFB-4E65-806C-971FDC70E481}"/>
    <hyperlink ref="B584:B602" r:id="rId445" display="Mixed Difficulty Inequality/Absolute Value GMAT Club (PS)" xr:uid="{0F909F9A-2251-492E-9F64-FD5278E1E5C4}"/>
    <hyperlink ref="B603" r:id="rId446" xr:uid="{7EC6C0CB-0B28-4C23-B58E-3A9D0F788BC3}"/>
    <hyperlink ref="B604:B622" r:id="rId447" display="Sub 600 Inequality/Absolute Value GMAT Club (DS)" xr:uid="{C76A3EBB-A974-4A34-9973-41BBC1783087}"/>
    <hyperlink ref="B623" r:id="rId448" xr:uid="{D8061326-E177-4AAE-9D80-33E557666B49}"/>
    <hyperlink ref="B624:B642" r:id="rId449" display="Mixed Difficulty Inequality/Absolute Value GMAT Club (DS)" xr:uid="{5D4827B5-B322-41E9-AF5F-B4F9E0D87EDD}"/>
    <hyperlink ref="B643" r:id="rId450" xr:uid="{F5236992-D633-4793-A155-FDBB375330DD}"/>
    <hyperlink ref="B722" r:id="rId451" xr:uid="{AE53A06E-FF5D-4375-B874-7B134AEA7922}"/>
    <hyperlink ref="B723:B731" r:id="rId452" display="Evaluate the Argument from LSAT Official" xr:uid="{D25B767B-1FF0-41CB-84AF-47599B442012}"/>
    <hyperlink ref="B884" r:id="rId453" xr:uid="{CF509B9C-36A3-46AD-A121-DFBFBEC8C834}"/>
    <hyperlink ref="B900:B913" r:id="rId454" display="Mixed Difficulty Ratios GMAT Club (PS)" xr:uid="{C98625A0-92BE-4992-80BC-379BBCA3BD2B}"/>
    <hyperlink ref="D913" r:id="rId455" xr:uid="{7D08680B-3786-48AE-9E26-346C1242084D}"/>
    <hyperlink ref="D912" r:id="rId456" xr:uid="{B866CBAC-953B-412F-B829-E48D8E452C43}"/>
    <hyperlink ref="D911" r:id="rId457" xr:uid="{656DA0FE-CCD1-4CFF-A9CB-50F92AAD8EBE}"/>
    <hyperlink ref="D910" r:id="rId458" xr:uid="{0181234F-6A22-405A-9774-A75EEB79039A}"/>
    <hyperlink ref="D909" r:id="rId459" xr:uid="{5E693E23-C23F-4D9B-A927-6FC85047CD4D}"/>
    <hyperlink ref="D908" r:id="rId460" xr:uid="{DCBAF0CF-270A-4F31-A849-BEC79B866BCA}"/>
    <hyperlink ref="D907" r:id="rId461" xr:uid="{822812FF-8979-4A8D-A207-2575FE19A7C5}"/>
    <hyperlink ref="D906" r:id="rId462" xr:uid="{DE580C84-7CB7-4B3D-9404-723E44F3649F}"/>
    <hyperlink ref="D905" r:id="rId463" xr:uid="{017E23D7-5378-402F-A8B1-F753EF4C14CF}"/>
    <hyperlink ref="D904" r:id="rId464" xr:uid="{B268CFB7-3E4C-4652-9BB5-4911D2530ECB}"/>
    <hyperlink ref="D903" r:id="rId465" xr:uid="{D45B9AE7-0F6C-4890-B7B6-303F5FA5A224}"/>
    <hyperlink ref="D902" r:id="rId466" xr:uid="{31B623BE-EEA0-4C4C-9521-C40AF0A30B10}"/>
    <hyperlink ref="D901" r:id="rId467" xr:uid="{A3322026-2803-4B34-813D-1651D0F6AAC0}"/>
    <hyperlink ref="D900" r:id="rId468" xr:uid="{2531F09D-785F-4279-B665-7C69442FAD61}"/>
    <hyperlink ref="D899" r:id="rId469" xr:uid="{3D3D4E43-6AB2-4E45-BD28-3CD602EDEC29}"/>
    <hyperlink ref="D898" r:id="rId470" xr:uid="{E35F4523-EE28-49ED-9A33-8E2573B6D468}"/>
    <hyperlink ref="D897" r:id="rId471" xr:uid="{32D51081-8ED0-47D2-A766-18B9BFE3BE0F}"/>
    <hyperlink ref="D896" r:id="rId472" xr:uid="{FABD47CA-5C81-49EE-BB29-5870D2F0E158}"/>
    <hyperlink ref="D895" r:id="rId473" xr:uid="{728B46C4-AB9C-429C-A586-A0E9E5A5D63A}"/>
    <hyperlink ref="D894" r:id="rId474" xr:uid="{33C7DE2D-C272-409F-8345-87B5DB4694C2}"/>
    <hyperlink ref="D893" r:id="rId475" xr:uid="{2DCCD3DE-1AB9-45AC-804E-5CB97BF787B1}"/>
    <hyperlink ref="D892" r:id="rId476" xr:uid="{734B42BF-CAA1-4A31-B22B-10C0D61BC4A2}"/>
    <hyperlink ref="D891" r:id="rId477" xr:uid="{6A4ED646-23B1-4468-8D80-E6B0427C065E}"/>
    <hyperlink ref="D890" r:id="rId478" xr:uid="{2165B85F-7D16-4129-BB6E-D0F6A78BC507}"/>
    <hyperlink ref="D889" r:id="rId479" xr:uid="{2665834B-591E-4BA9-883E-77B0B35440F5}"/>
    <hyperlink ref="D888" r:id="rId480" xr:uid="{ABD57172-6E01-48E1-8658-AD272768F584}"/>
    <hyperlink ref="D887" r:id="rId481" xr:uid="{CF0B6E1D-2212-4D96-B359-31C4A808565A}"/>
    <hyperlink ref="D886" r:id="rId482" xr:uid="{909423FB-AE3E-4E04-9BA5-7166E929E315}"/>
    <hyperlink ref="D885" r:id="rId483" xr:uid="{9B4BD44D-47D7-4F60-B245-BE927DF4E2BB}"/>
    <hyperlink ref="D884" r:id="rId484" xr:uid="{1123046D-0A7F-474C-ACFD-E2CB6F53BF53}"/>
    <hyperlink ref="D943" r:id="rId485" xr:uid="{7794DDB8-13D3-44BC-AD64-C956081D67BB}"/>
    <hyperlink ref="D942" r:id="rId486" xr:uid="{A83CC5AA-A23C-4BCB-BBBF-DC18E41269A3}"/>
    <hyperlink ref="D941" r:id="rId487" xr:uid="{3313E2E6-C34F-412C-85D3-2CC13FC6BF32}"/>
    <hyperlink ref="D940" r:id="rId488" xr:uid="{287EC7DF-5F76-4BC7-9E70-835DED0CBB8C}"/>
    <hyperlink ref="D939" r:id="rId489" xr:uid="{F7C1F854-1B0D-4678-935F-527751DD263D}"/>
    <hyperlink ref="D938" r:id="rId490" xr:uid="{B1926438-4189-4791-A04D-785177BFE57C}"/>
    <hyperlink ref="D937" r:id="rId491" xr:uid="{385C1BB5-75A1-4019-A6F2-15174547637C}"/>
    <hyperlink ref="D936" r:id="rId492" xr:uid="{28AEC56A-B1DD-4D49-93CB-0413E41261C2}"/>
    <hyperlink ref="D935" r:id="rId493" xr:uid="{B019A2F8-332F-44AA-B28A-19C058148654}"/>
    <hyperlink ref="D934" r:id="rId494" xr:uid="{D72C7ADD-B7E9-46D5-AE68-AF6539D80C2C}"/>
    <hyperlink ref="D933" r:id="rId495" xr:uid="{9CF5E35F-3A6D-4F3E-BB60-9E444FF254B4}"/>
    <hyperlink ref="D932" r:id="rId496" xr:uid="{BF78B5A9-D222-49F8-85E2-1E4210F66B8C}"/>
    <hyperlink ref="D931" r:id="rId497" xr:uid="{F7C9AD2E-97E9-4CF6-934B-993B663947B5}"/>
    <hyperlink ref="D930" r:id="rId498" xr:uid="{DA48ED46-5409-4859-B483-F1E05CB21715}"/>
    <hyperlink ref="D929" r:id="rId499" xr:uid="{6A340E65-D1A7-4773-95F4-02415FF5E6AF}"/>
    <hyperlink ref="D928" r:id="rId500" xr:uid="{94F7D8EA-D0F6-49CF-A5B4-4B67E379EEF9}"/>
    <hyperlink ref="D927" r:id="rId501" xr:uid="{601FF156-66C3-4766-9A4B-B2007D27A598}"/>
    <hyperlink ref="D926" r:id="rId502" xr:uid="{B22780D7-6E03-4C9D-88E2-502252368BF3}"/>
    <hyperlink ref="D925" r:id="rId503" xr:uid="{3AEB20E4-A0CA-485A-BFF7-C0F4114749FD}"/>
    <hyperlink ref="D924" r:id="rId504" xr:uid="{8DB8BF7C-1052-456D-A9DD-846611BA344B}"/>
    <hyperlink ref="D923" r:id="rId505" xr:uid="{25083654-2211-4869-BC35-81B6539BB0F1}"/>
    <hyperlink ref="D922" r:id="rId506" xr:uid="{E3ED7138-A118-477D-B392-D0915DDF581F}"/>
    <hyperlink ref="D921" r:id="rId507" xr:uid="{D94E4C0F-5D96-4179-B17D-723FB1564AF9}"/>
    <hyperlink ref="D920" r:id="rId508" xr:uid="{1CC8740F-4E4E-4194-A7AA-642280E3529A}"/>
    <hyperlink ref="D919" r:id="rId509" xr:uid="{402F9BC2-CA62-42F5-BD30-2ED1743CAE89}"/>
    <hyperlink ref="D918" r:id="rId510" xr:uid="{B3A1ECF0-482C-4EBB-9B9C-75B56109C508}"/>
    <hyperlink ref="D917" r:id="rId511" xr:uid="{BA4F64E7-EF72-491C-808F-09C80C5A6A4C}"/>
    <hyperlink ref="D916" r:id="rId512" xr:uid="{566ED206-2A6B-4DC5-A453-31E440D3DAA6}"/>
    <hyperlink ref="D915" r:id="rId513" xr:uid="{92B0C130-A8FB-4CE7-B609-69100A3D57F0}"/>
    <hyperlink ref="D914" r:id="rId514" xr:uid="{9F65E406-FD42-4FE0-858F-BADFCE4F2CFB}"/>
    <hyperlink ref="B929" r:id="rId515" xr:uid="{6C2E973C-A33E-4177-A51B-5214B2B52F35}"/>
    <hyperlink ref="B914" r:id="rId516" xr:uid="{ECC38748-57A3-4352-BFA2-8B8DEFB96E76}"/>
    <hyperlink ref="B915:B943" r:id="rId517" display="Sub 600 Ratios GMAT Club (DS)" xr:uid="{A34F19BF-63DB-4248-8439-D6FEB3FBF0F3}"/>
    <hyperlink ref="B930:B943" r:id="rId518" display="Mixed Difficulty Ratios GMAT Club (DS)" xr:uid="{7009F142-152E-47DD-B87E-64DDC9910FA1}"/>
    <hyperlink ref="B899" r:id="rId519" xr:uid="{B7510111-E1B7-4C28-B6BC-F0842BF24F53}"/>
    <hyperlink ref="B885:B898" r:id="rId520" display="Sub 600 Ratios GMAT Club (PS)" xr:uid="{E502C5CB-B36F-4739-AF23-1BEEF4CD3DEA}"/>
    <hyperlink ref="D958" r:id="rId521" xr:uid="{6CC762D0-E7B3-43F4-88DB-E3F83F1F7715}"/>
    <hyperlink ref="D957" r:id="rId522" xr:uid="{25484651-AD29-4335-84A7-8E18E56067E8}"/>
    <hyperlink ref="D956" r:id="rId523" xr:uid="{736748E5-F1BC-4D48-B2AA-BCA1719C51CB}"/>
    <hyperlink ref="D955" r:id="rId524" xr:uid="{05A21DC1-F4E2-4EE6-A02C-9FED78608E22}"/>
    <hyperlink ref="D954" r:id="rId525" xr:uid="{1B2B6CD1-71A7-4966-8171-49904CD3CB71}"/>
    <hyperlink ref="D953" r:id="rId526" xr:uid="{CEC0D92D-BCCB-469C-B3B1-93F81A9FD1CD}"/>
    <hyperlink ref="D952" r:id="rId527" xr:uid="{5188DDEF-E656-428A-BF9E-9753F33059FA}"/>
    <hyperlink ref="D951" r:id="rId528" xr:uid="{9C1D0456-D3CE-492D-A279-F58BCE13D6AF}"/>
    <hyperlink ref="D950" r:id="rId529" xr:uid="{10E09795-D883-454A-8DF3-8DF319A3D726}"/>
    <hyperlink ref="D949" r:id="rId530" xr:uid="{E53ADB29-9095-43D6-9280-06B45001ACD1}"/>
    <hyperlink ref="D948" r:id="rId531" xr:uid="{EBCAA745-D866-489B-BB57-AC81C1D2C515}"/>
    <hyperlink ref="D947" r:id="rId532" xr:uid="{73FC9C1A-4743-4B01-8801-EA213EEEB0BF}"/>
    <hyperlink ref="D946" r:id="rId533" xr:uid="{88F247F2-2968-4D5D-9A99-B78752EEB656}"/>
    <hyperlink ref="D945" r:id="rId534" xr:uid="{88A30406-04D5-47A1-80F6-46B1302CE83C}"/>
    <hyperlink ref="D944" r:id="rId535" xr:uid="{A16E9887-FCB6-46B1-89F2-06F57FD2A7B7}"/>
    <hyperlink ref="B944" r:id="rId536" xr:uid="{6CF5A064-0ED5-494D-A593-16CE8D942AA6}"/>
    <hyperlink ref="B945:B958" r:id="rId537" display="Sub 600 Word Problems GMAT Club (PS)" xr:uid="{57F0BB5C-94D7-46C2-A6C9-2F1F7F27DD31}"/>
    <hyperlink ref="B959" r:id="rId538" xr:uid="{E9163402-179C-42E4-B1C4-6A51E45C4858}"/>
    <hyperlink ref="B960:B973" r:id="rId539" display="Mixed Difficulty Word Problems GMAT Club (PS)" xr:uid="{EE8FC088-189F-445D-AA5D-EC93579AE6DE}"/>
    <hyperlink ref="B974" r:id="rId540" xr:uid="{40A112A6-6AC9-4A58-88F6-2946D433D8E8}"/>
    <hyperlink ref="B989" r:id="rId541" xr:uid="{67B6DDEF-C1D8-4AC0-A66E-4BB56EE57C57}"/>
    <hyperlink ref="B990:B1003" r:id="rId542" display="Mixed Difficulty Word Problems GMAT Club (DS)" xr:uid="{0BB5708E-9FF6-4783-BBCF-2D0D968E3D9B}"/>
    <hyperlink ref="D1003" r:id="rId543" xr:uid="{97C87D1C-028E-4F0E-8909-203319CDC493}"/>
    <hyperlink ref="D1002" r:id="rId544" xr:uid="{FDF75791-CE71-4701-97B4-D182B3925759}"/>
    <hyperlink ref="D1001" r:id="rId545" xr:uid="{90A4C9BD-60B9-4076-ACDB-28DF39B6D851}"/>
    <hyperlink ref="D1000" r:id="rId546" xr:uid="{CD6B7E63-0BC4-4DAD-825A-5E6B61FB71F9}"/>
    <hyperlink ref="D999" r:id="rId547" xr:uid="{B0281D3F-7CB9-475F-B90A-67236E7384F7}"/>
    <hyperlink ref="D998" r:id="rId548" xr:uid="{0B80F62D-35C4-4AE9-943D-CB5BAEF0A403}"/>
    <hyperlink ref="D997" r:id="rId549" xr:uid="{A4903F9E-A627-4A1B-B57F-CCB8025ADAF6}"/>
    <hyperlink ref="D996" r:id="rId550" xr:uid="{BA6EA8F3-305F-4467-B557-B7201AF11140}"/>
    <hyperlink ref="D995" r:id="rId551" xr:uid="{C4019C01-C128-473A-A51D-B9D28423820A}"/>
    <hyperlink ref="D994" r:id="rId552" xr:uid="{3E9BE32C-AAD7-419D-A5E2-C01C79A56C26}"/>
    <hyperlink ref="D993" r:id="rId553" xr:uid="{66D1851D-F206-41FA-809C-86ED4960F9D4}"/>
    <hyperlink ref="D992" r:id="rId554" xr:uid="{5D0891E9-D8DD-4A2C-8A7B-822BED9C9014}"/>
    <hyperlink ref="D991" r:id="rId555" xr:uid="{80820B43-2B5A-4C7C-9D4F-023DA30D7F06}"/>
    <hyperlink ref="D990" r:id="rId556" xr:uid="{66F6F92B-F966-4814-8470-8F8D998F358C}"/>
    <hyperlink ref="D989" r:id="rId557" xr:uid="{5AE51610-2040-4135-B029-B1A09F6A2F57}"/>
    <hyperlink ref="D988" r:id="rId558" xr:uid="{610645D8-25AE-4684-B455-07EBCBB09525}"/>
    <hyperlink ref="D987" r:id="rId559" xr:uid="{65599F7F-51B6-48A2-B853-50AAE448B1F0}"/>
    <hyperlink ref="D986" r:id="rId560" xr:uid="{AE3F3AA6-82F5-4A2B-80C8-C9A8B669A798}"/>
    <hyperlink ref="D985" r:id="rId561" xr:uid="{AD1353A7-DCB3-479C-BF26-CE96A2169624}"/>
    <hyperlink ref="D984" r:id="rId562" xr:uid="{BD178ADD-4373-4E83-94F0-B0B11B5C15A0}"/>
    <hyperlink ref="D983" r:id="rId563" xr:uid="{6B63DD35-83E5-405E-AEF6-AD31E4612EB4}"/>
    <hyperlink ref="D982" r:id="rId564" xr:uid="{9502E3F0-63F3-47AB-94FA-63FCE33196D0}"/>
    <hyperlink ref="D981" r:id="rId565" xr:uid="{9BC3BD89-CF7D-4C8D-92B9-B952841B4F2C}"/>
    <hyperlink ref="D980" r:id="rId566" xr:uid="{8C713699-30D3-4BC9-ACD9-9465F11D3DC9}"/>
    <hyperlink ref="D979" r:id="rId567" xr:uid="{3DB43094-3BF1-48D9-ABC3-68C5B625C62F}"/>
    <hyperlink ref="D978" r:id="rId568" xr:uid="{B6748D13-181C-4812-A611-F4A5408172E5}"/>
    <hyperlink ref="D977" r:id="rId569" xr:uid="{46A004F3-C419-4FEA-85E7-48E7DC5886C9}"/>
    <hyperlink ref="D976" r:id="rId570" xr:uid="{55EBA0A8-278C-4186-9668-B66BEEDC5277}"/>
    <hyperlink ref="D975" r:id="rId571" xr:uid="{26CC0F5F-023D-4065-84D4-5E660339B79E}"/>
    <hyperlink ref="D974" r:id="rId572" xr:uid="{7EB67ECE-4819-41E4-9A4E-CD24E5158EF4}"/>
    <hyperlink ref="D973" r:id="rId573" xr:uid="{411A8C30-D8C6-4020-A1DF-D5FE60F64471}"/>
    <hyperlink ref="D972" r:id="rId574" xr:uid="{8CA8174A-0679-4774-894B-BB17C5AED8AB}"/>
    <hyperlink ref="D971" r:id="rId575" xr:uid="{7CF967B5-3A89-46D7-BC8F-4E1FE6676319}"/>
    <hyperlink ref="D970" r:id="rId576" xr:uid="{3256342A-32BD-4724-98BF-848B776BC1DC}"/>
    <hyperlink ref="D969" r:id="rId577" xr:uid="{B7AA3C76-03A5-4F7C-ACE9-8864D7E0EF92}"/>
    <hyperlink ref="D968" r:id="rId578" xr:uid="{8B7B0D40-4CA9-4318-B543-6987D45B2B64}"/>
    <hyperlink ref="D967" r:id="rId579" xr:uid="{E079FAA4-AA5B-439D-B9A1-EB6141717409}"/>
    <hyperlink ref="D966" r:id="rId580" xr:uid="{F2EE3FD1-B4E7-47D0-A503-91A070CC6658}"/>
    <hyperlink ref="D965" r:id="rId581" xr:uid="{40F5526D-B7F5-456F-9AC8-60FC6872D978}"/>
    <hyperlink ref="D964" r:id="rId582" xr:uid="{78093CB5-761C-470A-A732-E118F843F5FA}"/>
    <hyperlink ref="D963" r:id="rId583" xr:uid="{6FA5C412-6D36-4D9E-BF4C-74548D6AE322}"/>
    <hyperlink ref="D962" r:id="rId584" xr:uid="{994FE088-773F-4B96-BAF3-8CF1399CBC1C}"/>
    <hyperlink ref="D961" r:id="rId585" xr:uid="{4D47B113-AECF-40E7-AC86-75FF38B9EC56}"/>
    <hyperlink ref="D960" r:id="rId586" xr:uid="{4599A921-BAB1-41BE-BA6D-44AD26D89951}"/>
    <hyperlink ref="D959" r:id="rId587" xr:uid="{8A21AF06-9939-4B0E-9890-E73AD9A992B5}"/>
    <hyperlink ref="D1160" r:id="rId588" xr:uid="{08AC9EF7-114C-43F0-BE06-541104BC3DF6}"/>
    <hyperlink ref="D1159" r:id="rId589" xr:uid="{4D22B6FC-E870-4CCE-8031-73C6112B18F6}"/>
    <hyperlink ref="D1158" r:id="rId590" xr:uid="{291B3B49-B661-4157-B8FB-6064A22E2CC0}"/>
    <hyperlink ref="D1157" r:id="rId591" xr:uid="{60FFB238-984D-4CEF-9853-0C4B954B9044}"/>
    <hyperlink ref="D1156" r:id="rId592" xr:uid="{4D980EF7-8641-4E82-9B1E-4655D11A77D7}"/>
    <hyperlink ref="D1155" r:id="rId593" xr:uid="{9613A8BC-17A6-4C2F-8907-7D3DC0D0B81D}"/>
    <hyperlink ref="D1154" r:id="rId594" xr:uid="{4CFD7A8A-D54F-4138-949A-E014F0DB765E}"/>
    <hyperlink ref="D1153" r:id="rId595" xr:uid="{3DEAA38D-2719-43E1-B082-CEE42627219F}"/>
    <hyperlink ref="D1152" r:id="rId596" xr:uid="{C013204A-10F4-4B19-B75E-2141ABBE7C4F}"/>
    <hyperlink ref="D1151" r:id="rId597" xr:uid="{8D08D5F6-77FF-4D0A-80EF-2429FF975634}"/>
    <hyperlink ref="D1150" r:id="rId598" xr:uid="{10E07CA1-4E51-46F8-9B64-83D1E0BB17FC}"/>
    <hyperlink ref="D1149" r:id="rId599" xr:uid="{380D690D-EA17-4D6A-908A-A2688228FB0D}"/>
    <hyperlink ref="D1148" r:id="rId600" xr:uid="{BB6BD828-5986-48FA-99D2-5BBF0BE48D84}"/>
    <hyperlink ref="D1147" r:id="rId601" xr:uid="{730EF46B-2C5A-4BF5-9E3C-D9A3E3D605C4}"/>
    <hyperlink ref="D1146" r:id="rId602" xr:uid="{781B5A70-7C76-44BD-A89F-C014F7FEBED3}"/>
    <hyperlink ref="D1145" r:id="rId603" xr:uid="{8458A478-54F9-43EA-A2A0-6FE4ADC4F1E3}"/>
    <hyperlink ref="D1144" r:id="rId604" xr:uid="{B57160AF-F214-4F1F-85BE-B521BA319609}"/>
    <hyperlink ref="D1143" r:id="rId605" xr:uid="{439E7522-979E-4045-836D-5F02D5DF2904}"/>
    <hyperlink ref="D1142" r:id="rId606" xr:uid="{8A5177FB-56E4-472E-8AFF-1A9EDCF66866}"/>
    <hyperlink ref="D1141" r:id="rId607" xr:uid="{9E64B67B-1409-4989-AEAE-50BD839F9D0A}"/>
    <hyperlink ref="D1140" r:id="rId608" xr:uid="{6644E5D9-2579-45B7-BB62-270083E7CB67}"/>
    <hyperlink ref="D1139" r:id="rId609" xr:uid="{01CAFDCF-B942-4A3E-ADEE-4ABE0AFF08AF}"/>
    <hyperlink ref="D1138" r:id="rId610" xr:uid="{55D6A2B7-83F2-4E48-AF91-F3FD97323A6B}"/>
    <hyperlink ref="D1137" r:id="rId611" xr:uid="{859131B1-5F68-40A0-9898-A7CCD44FFCB9}"/>
    <hyperlink ref="D1136" r:id="rId612" xr:uid="{764F5954-37D6-4193-8330-8F9790E387FE}"/>
    <hyperlink ref="D1135" r:id="rId613" xr:uid="{F1799476-8B78-4AA5-A3F9-C4ABBC69703F}"/>
    <hyperlink ref="D1134" r:id="rId614" xr:uid="{C52207F2-AAB9-4A67-B159-D6DDA9D078F9}"/>
    <hyperlink ref="D1133" r:id="rId615" xr:uid="{3E5F5A6E-527D-4662-A63C-9F6C14F91808}"/>
    <hyperlink ref="D1132" r:id="rId616" xr:uid="{DE9172D8-13D6-4304-957A-5CDAF67A2BF6}"/>
    <hyperlink ref="D1131" r:id="rId617" xr:uid="{0C20F412-DE9B-4880-8B48-A722018B1A24}"/>
    <hyperlink ref="D1130" r:id="rId618" xr:uid="{73F6AC35-E7C9-4546-8ABE-D3355587F56C}"/>
    <hyperlink ref="D1129" r:id="rId619" xr:uid="{906275AB-FE37-42A0-AE07-FD369E00C0F8}"/>
    <hyperlink ref="D1128" r:id="rId620" xr:uid="{CD394E89-F828-4B2E-864B-890067039544}"/>
    <hyperlink ref="D1127" r:id="rId621" xr:uid="{C798A48F-1B45-448F-AEBD-370CC4F8B1A8}"/>
    <hyperlink ref="D1126" r:id="rId622" xr:uid="{2A7E91AD-D956-4177-BBB4-B55526B335F3}"/>
    <hyperlink ref="D1125" r:id="rId623" xr:uid="{41E85DB1-E777-414C-9EBD-73E6E0CDB24C}"/>
    <hyperlink ref="D1124" r:id="rId624" xr:uid="{68C3F7A7-331D-4A8C-85DF-957769B8A9B7}"/>
    <hyperlink ref="D1123" r:id="rId625" xr:uid="{D9539735-69CF-4CB9-908C-7F714DA951F3}"/>
    <hyperlink ref="D1122" r:id="rId626" xr:uid="{93D998A8-7522-43A0-9239-3D0204D72530}"/>
    <hyperlink ref="D1121" r:id="rId627" xr:uid="{BAEF768A-DB5B-4145-9D84-47FD7CCA1510}"/>
    <hyperlink ref="D1120" r:id="rId628" xr:uid="{7D06BB65-BCD8-46CE-806B-2E40340AB3E7}"/>
    <hyperlink ref="D1119" r:id="rId629" xr:uid="{0CFD1E8D-A33F-4A1A-85B1-3486472A0993}"/>
    <hyperlink ref="D1118" r:id="rId630" xr:uid="{33426429-AE17-40DF-ACA0-D11E333D1EE0}"/>
    <hyperlink ref="D1117" r:id="rId631" xr:uid="{97DACC98-209F-4371-896A-205C03745C8E}"/>
    <hyperlink ref="D1116" r:id="rId632" xr:uid="{1BBFC8DC-5174-4D34-8DC6-F34E188A55C8}"/>
    <hyperlink ref="D1115" r:id="rId633" xr:uid="{90D719FB-3C1B-4807-BDC1-AE48B41A929E}"/>
    <hyperlink ref="D1114" r:id="rId634" xr:uid="{96E1FCA5-B29F-40A4-872E-ACCF12004FBC}"/>
    <hyperlink ref="D1113" r:id="rId635" xr:uid="{6FAAF383-B513-464F-8508-30BADD6DF89A}"/>
    <hyperlink ref="D1112" r:id="rId636" xr:uid="{B0C4DC51-B6D3-46AF-BAD4-453133CD98A8}"/>
    <hyperlink ref="D1111" r:id="rId637" xr:uid="{21E71B48-C2F9-475D-AFCD-D251AC473A3F}"/>
    <hyperlink ref="B1133" r:id="rId638" xr:uid="{3B72A24E-2756-48E3-A2D2-A398B148A274}"/>
    <hyperlink ref="B1111:B1132" r:id="rId639" display="Sub 600 Work/Rate Problems GMAT Club (PS)" xr:uid="{E4581266-37C4-450E-A2C1-2F6DB98C69E6}"/>
    <hyperlink ref="B1135:B1160" r:id="rId640" display="Mixed Difficulty Work/Rate Problems GMAT Club (PS)" xr:uid="{8D125C54-2E1D-4633-A14D-794800B163BE}"/>
    <hyperlink ref="B1135" r:id="rId641" xr:uid="{D00F91D7-9580-4D55-8CC8-E8603A5A3562}"/>
    <hyperlink ref="B1134" r:id="rId642" xr:uid="{A3ED0E33-5ACB-448C-874E-AB7D0DA7295F}"/>
    <hyperlink ref="D1395" r:id="rId643" xr:uid="{A0C7086F-D36D-48BE-ABEC-B2AE61E286F2}"/>
    <hyperlink ref="D1394" r:id="rId644" xr:uid="{D3D108E4-A700-43E2-B316-216493CC5808}"/>
    <hyperlink ref="D1393" r:id="rId645" xr:uid="{17F50B56-5C70-4595-9146-B15ADC2A3FD8}"/>
    <hyperlink ref="D1392" r:id="rId646" xr:uid="{C1C9FEA0-CF0A-4173-932B-7E40E8CA9E9A}"/>
    <hyperlink ref="D1391" r:id="rId647" xr:uid="{88332953-B53C-419C-91E1-BA6F8E7B080F}"/>
    <hyperlink ref="D1390" r:id="rId648" xr:uid="{63E5DA6A-FD59-482B-9D79-7069A865DD63}"/>
    <hyperlink ref="D1389" r:id="rId649" xr:uid="{09BBB279-F0A5-4E9F-8239-FC605E67A71A}"/>
    <hyperlink ref="D1388" r:id="rId650" xr:uid="{13BD63B7-3C6F-40CD-9DDD-123FC491623C}"/>
    <hyperlink ref="D1387" r:id="rId651" xr:uid="{1A96CC6D-AFE8-4160-AD88-1B8799C5F252}"/>
    <hyperlink ref="D1386" r:id="rId652" xr:uid="{D9789B28-FAF2-4FF3-9013-B6E4ABBF1516}"/>
    <hyperlink ref="D1385" r:id="rId653" xr:uid="{75744062-6D46-4027-AE8C-4ABF3D7EB5FB}"/>
    <hyperlink ref="D1384" r:id="rId654" xr:uid="{851FC085-41DF-419F-9453-54167611A6D1}"/>
    <hyperlink ref="D1383" r:id="rId655" xr:uid="{462B980C-17FB-4F6B-9AA1-DEBC7862E145}"/>
    <hyperlink ref="D1382" r:id="rId656" xr:uid="{DA7BD46F-47FC-479B-9E5E-4A9D04872C31}"/>
    <hyperlink ref="D1381" r:id="rId657" xr:uid="{BA204440-87D6-495C-9C5B-0DB6509E41E8}"/>
    <hyperlink ref="D1380" r:id="rId658" xr:uid="{1248618C-2E53-411A-9C31-7F0FFF6F8CEA}"/>
    <hyperlink ref="D1379" r:id="rId659" xr:uid="{9470548C-82FA-4CCA-B03C-7A74546591B8}"/>
    <hyperlink ref="D1378" r:id="rId660" xr:uid="{0072FE36-1836-464C-BFA3-E37C3C920EC8}"/>
    <hyperlink ref="D1377" r:id="rId661" xr:uid="{7419C973-972D-46F5-8BCB-FBB9239498CA}"/>
    <hyperlink ref="D1376" r:id="rId662" xr:uid="{C8E8E5A6-96C9-4519-91D1-5716479E46A7}"/>
    <hyperlink ref="D1375" r:id="rId663" xr:uid="{07B43C13-B09F-4DA6-848B-7476BEC1D42A}"/>
    <hyperlink ref="D1374" r:id="rId664" xr:uid="{0BCCA6C0-2F42-4816-AB42-E70775B72056}"/>
    <hyperlink ref="D1373" r:id="rId665" xr:uid="{CB5CBA88-2C61-47CD-9AAE-46217ACBA4C6}"/>
    <hyperlink ref="D1372" r:id="rId666" xr:uid="{37A0665D-5161-45A4-B271-FE4D1CA86CAA}"/>
    <hyperlink ref="D1371" r:id="rId667" xr:uid="{75991134-0940-4000-863C-04460FFE39A8}"/>
    <hyperlink ref="D1370" r:id="rId668" xr:uid="{DB7C6866-8D65-48D5-B440-99935544004E}"/>
    <hyperlink ref="D1369" r:id="rId669" xr:uid="{C4BCE1AC-5472-499D-96AE-9275E2FE6691}"/>
    <hyperlink ref="D1368" r:id="rId670" xr:uid="{E1E924FE-76A4-409F-973B-EF05BA22C4F8}"/>
    <hyperlink ref="D1367" r:id="rId671" xr:uid="{45C1477A-CB6F-44E7-8113-5856DD6B63BE}"/>
    <hyperlink ref="D1366" r:id="rId672" xr:uid="{86954F66-993E-41FE-96BC-03CBB395C7F2}"/>
    <hyperlink ref="B1366" r:id="rId673" display="Mixed Difficulty Work/Rate Problems GMAT Club (PS)" xr:uid="{74A663AB-84FE-4D92-8E99-72C3A2B68BBE}"/>
    <hyperlink ref="B1367:B1380" r:id="rId674" display="Mixed Difficulty Work/Rate Problems GMAT Club (PS)" xr:uid="{F4DD36FB-18DC-445C-B065-9E59340B8E52}"/>
    <hyperlink ref="B1381" r:id="rId675" xr:uid="{099CAE6D-C1EF-4EB8-A298-E81E979B76AF}"/>
    <hyperlink ref="B1382:B1395" r:id="rId676" display="Mixed Difficulty Divisibility/Multiples/Factors GMAT Club (DS)" xr:uid="{0277E6DC-B371-4806-8AF0-9184161E7897}"/>
    <hyperlink ref="D1415" r:id="rId677" xr:uid="{0ACDAABB-F57A-4F84-8E82-75E6E6F93DA4}"/>
    <hyperlink ref="D1414" r:id="rId678" xr:uid="{6B68D04E-05E8-4F0E-AAC5-C2424AEA4A19}"/>
    <hyperlink ref="D1413" r:id="rId679" xr:uid="{B9678F08-1BDB-4622-9AAD-02096C4F51C5}"/>
    <hyperlink ref="D1412" r:id="rId680" xr:uid="{833FFA98-F65E-4DD9-908F-37876BCF9CDA}"/>
    <hyperlink ref="D1411" r:id="rId681" xr:uid="{C01CDFCE-0A46-4B74-A396-9FD1B35B0F38}"/>
    <hyperlink ref="D1410" r:id="rId682" xr:uid="{F81E4D11-797B-437E-B1F8-2D35C2D75232}"/>
    <hyperlink ref="D1409" r:id="rId683" xr:uid="{8E8D02D4-4EFF-4285-AD4F-C8B0D92FCEB3}"/>
    <hyperlink ref="D1408" r:id="rId684" xr:uid="{55CD4460-4401-48BC-8D14-5A5015298EBD}"/>
    <hyperlink ref="D1407" r:id="rId685" xr:uid="{AC68CB8C-0AE2-4EC7-B506-4AF6666D6E1C}"/>
    <hyperlink ref="D1406" r:id="rId686" xr:uid="{E9C64C48-2857-4014-A3F3-D440550D38BD}"/>
    <hyperlink ref="D1405" r:id="rId687" xr:uid="{D333E50C-4EDE-4597-97B1-2A3C605B6BB2}"/>
    <hyperlink ref="D1404" r:id="rId688" xr:uid="{996F3515-9E6A-41D9-8B3C-AF8DE08D357C}"/>
    <hyperlink ref="D1403" r:id="rId689" xr:uid="{BDB5BCDA-683D-4685-A708-837BFD586E0B}"/>
    <hyperlink ref="D1402" r:id="rId690" xr:uid="{08639062-0577-4E01-B919-387D016C60EF}"/>
    <hyperlink ref="D1401" r:id="rId691" xr:uid="{B58BD010-2323-461F-AAAC-6C8818932A64}"/>
    <hyperlink ref="D1400" r:id="rId692" xr:uid="{A5F5D46F-FCC0-4922-80D7-4289CE1BAB57}"/>
    <hyperlink ref="D1399" r:id="rId693" xr:uid="{1C906ADC-6644-4098-9E02-4F02553B54CC}"/>
    <hyperlink ref="D1398" r:id="rId694" xr:uid="{75020C73-12E0-423F-8E91-F951BB64B72D}"/>
    <hyperlink ref="D1397" r:id="rId695" xr:uid="{A9D84DF8-EB6A-4876-8E11-B7BE88D70B6C}"/>
    <hyperlink ref="D1396" r:id="rId696" xr:uid="{64ABF7C9-CB58-4954-87D1-D201C4D32487}"/>
    <hyperlink ref="B1396" r:id="rId697" xr:uid="{DEA2D631-76AA-426E-9184-F208EE28BB5C}"/>
    <hyperlink ref="B1406" r:id="rId698" xr:uid="{B41F81FC-537B-46CF-A065-34F758E2644C}"/>
    <hyperlink ref="D1450" r:id="rId699" xr:uid="{EB9C53E2-B8DE-4E93-BD07-8641B7483340}"/>
    <hyperlink ref="D1449" r:id="rId700" xr:uid="{FB03627C-5A02-444E-9572-6D5E0E46697D}"/>
    <hyperlink ref="D1448" r:id="rId701" xr:uid="{E14A08B1-B4F1-4CAB-9DFB-ECFE48A50D0D}"/>
    <hyperlink ref="D1447" r:id="rId702" xr:uid="{59E65F6F-4DE4-481A-842D-1772595A5181}"/>
    <hyperlink ref="D1446" r:id="rId703" xr:uid="{03717569-F57E-43E1-B53A-F2BD99A23835}"/>
    <hyperlink ref="D1445" r:id="rId704" xr:uid="{78469DC5-D781-46FE-BC5A-55D8E7C78655}"/>
    <hyperlink ref="D1444" r:id="rId705" xr:uid="{A987DA45-56EA-4D85-860C-A2662C090266}"/>
    <hyperlink ref="D1443" r:id="rId706" xr:uid="{35938294-E2FB-41AC-A2A2-3C2D2CFB9E78}"/>
    <hyperlink ref="D1442" r:id="rId707" xr:uid="{5C648797-DA7A-4E61-B746-E3C613B099BF}"/>
    <hyperlink ref="D1441" r:id="rId708" xr:uid="{4A87CFC5-2DC6-4A8B-8659-93C3A4536388}"/>
    <hyperlink ref="B1450" r:id="rId709" xr:uid="{2AA0ADF8-0951-4681-9213-368D4A7376D6}"/>
    <hyperlink ref="B1467:B1475" r:id="rId710" display="Boldface CR from Older OGs" xr:uid="{5B277A13-1E21-45BF-916D-15399E424791}"/>
    <hyperlink ref="D1505" r:id="rId711" xr:uid="{267E5945-D833-4FFD-A7F4-4090416E5045}"/>
    <hyperlink ref="D1504" r:id="rId712" xr:uid="{5A4E8794-92AD-4A6C-BBD5-2D2889AB5D29}"/>
    <hyperlink ref="D1503" r:id="rId713" xr:uid="{E7C95382-5C33-4B2B-B816-713AE164DC7F}"/>
    <hyperlink ref="D1502" r:id="rId714" xr:uid="{C086F89D-DB0B-4BA4-9A2B-60AF78EBDDD4}"/>
    <hyperlink ref="D1501" r:id="rId715" xr:uid="{FE5C6868-F7E5-4EDE-9774-47D6DF377F1F}"/>
    <hyperlink ref="D1500" r:id="rId716" xr:uid="{81257270-5FB8-4115-B51F-D22C95A2B84E}"/>
    <hyperlink ref="D1499" r:id="rId717" xr:uid="{922EDA91-0B7C-4AFF-ABFF-D03A5B2BF5C3}"/>
    <hyperlink ref="D1498" r:id="rId718" xr:uid="{666B398D-9231-4ABB-BB72-3D633C30FFCB}"/>
    <hyperlink ref="D1497" r:id="rId719" xr:uid="{8292A595-A7E8-481A-801A-1C8EDE7DA960}"/>
    <hyperlink ref="D1496" r:id="rId720" xr:uid="{5C2301F3-5CA7-4150-AF0C-C68402648074}"/>
    <hyperlink ref="D1495" r:id="rId721" xr:uid="{F7D191E9-FB22-4A8F-B1EC-206BB9E392AA}"/>
    <hyperlink ref="D1494" r:id="rId722" xr:uid="{EA3EB895-4A51-4F79-B6F3-F33E05E76CA3}"/>
    <hyperlink ref="D1493" r:id="rId723" xr:uid="{11D91766-E6C7-4632-A8BE-E26353AF8516}"/>
    <hyperlink ref="D1492" r:id="rId724" xr:uid="{739982A7-EE8E-4CB0-B750-987BD6A10F86}"/>
    <hyperlink ref="D1491" r:id="rId725" xr:uid="{DA6E9894-969E-4ED9-9864-4CCC95983EBD}"/>
    <hyperlink ref="D1490" r:id="rId726" xr:uid="{AD7B79B5-2422-4D3B-B3D3-7995EDCAB2FB}"/>
    <hyperlink ref="D1489" r:id="rId727" xr:uid="{FCDCF8EF-CDF0-45B2-AFBA-EF1952215D8A}"/>
    <hyperlink ref="D1488" r:id="rId728" xr:uid="{79FF4DBD-FA33-4961-985E-1C80FE58A8A3}"/>
    <hyperlink ref="D1487" r:id="rId729" xr:uid="{F30AD6B1-9610-460A-86CF-5FBBFA7E9304}"/>
    <hyperlink ref="D1486" r:id="rId730" xr:uid="{94B4AEA7-CB11-45EA-AB0B-9A71EAFF8EC8}"/>
    <hyperlink ref="D1485" r:id="rId731" xr:uid="{85299FED-DD04-4E5E-A5DF-4DFC66A088C2}"/>
    <hyperlink ref="D1484" r:id="rId732" xr:uid="{CF135313-AD12-41EA-8790-6E02D12FACA7}"/>
    <hyperlink ref="D1483" r:id="rId733" xr:uid="{E9DCE0E2-31DA-406E-A6D2-225BD979AD5D}"/>
    <hyperlink ref="D1482" r:id="rId734" xr:uid="{68585E3E-43CD-47FC-8A42-C632DE12C893}"/>
    <hyperlink ref="D1481" r:id="rId735" xr:uid="{5159CF3D-AE32-4E46-9786-77E8F9F2CE40}"/>
    <hyperlink ref="D1480" r:id="rId736" xr:uid="{0CD94556-55BE-4025-BC57-E4261B4F06A1}"/>
    <hyperlink ref="D1479" r:id="rId737" xr:uid="{C6541AA6-6368-41D1-8B66-97E57BF5044F}"/>
    <hyperlink ref="D1478" r:id="rId738" xr:uid="{0734308C-3806-4D9E-A177-22E0FD042B68}"/>
    <hyperlink ref="D1477" r:id="rId739" xr:uid="{00470B25-F801-4CC4-9B40-5BDF98DDB930}"/>
    <hyperlink ref="D1476" r:id="rId740" xr:uid="{243243E2-58D2-42E0-AF0D-F0CBB64388ED}"/>
    <hyperlink ref="B1476" r:id="rId741" xr:uid="{C4EFC637-A4CC-40D9-9D1B-A42F2DE05A2F}"/>
    <hyperlink ref="B1556:B1568" r:id="rId742" display="Mixed Difficulty Overlapping Sets GMAT Club (PS)" xr:uid="{DF89B3FC-9B66-4226-959B-CF3D17637B0E}"/>
    <hyperlink ref="B1490" r:id="rId743" xr:uid="{0B0B2738-DC7F-46F0-893D-4C45BAF381E0}"/>
    <hyperlink ref="B1491" r:id="rId744" xr:uid="{6230CEB4-DA26-404B-8313-67E2DEFD9ECF}"/>
    <hyperlink ref="B1571:B1584" r:id="rId745" display="Mixed Difficulty Overlapping Sets GMAT Club (DS)" xr:uid="{AE7C2F65-72DF-48F8-B3C8-522212516C60}"/>
    <hyperlink ref="D1604" r:id="rId746" xr:uid="{80EDA782-AB77-4F2B-9F7E-22384A4BA467}"/>
    <hyperlink ref="D1603" r:id="rId747" xr:uid="{F815655A-8516-4B3A-84EF-178820BCC753}"/>
    <hyperlink ref="D1602" r:id="rId748" xr:uid="{B4DC04C2-694C-4DDF-9C27-F79451505EA4}"/>
    <hyperlink ref="D1601" r:id="rId749" xr:uid="{614E152D-CC8A-40D6-9556-0ECC41ACB0CA}"/>
    <hyperlink ref="D1600" r:id="rId750" xr:uid="{B1FD1390-AB55-4A02-8AAB-3F556FA1D418}"/>
    <hyperlink ref="D1599" r:id="rId751" xr:uid="{5FA2714B-CB14-415C-B3D7-BE7E8C5CF17E}"/>
    <hyperlink ref="D1598" r:id="rId752" xr:uid="{892FA7E0-AEA4-4595-9FF9-5F6898936EB8}"/>
    <hyperlink ref="D1597" r:id="rId753" xr:uid="{C7A6BB17-E293-41DE-9830-766D2F657F63}"/>
    <hyperlink ref="D1596" r:id="rId754" xr:uid="{651DB9B6-DC22-4F31-83EF-2631BE34061F}"/>
    <hyperlink ref="D1595" r:id="rId755" xr:uid="{47570627-23F8-4213-A90E-D3F364C5083C}"/>
    <hyperlink ref="D1594" r:id="rId756" xr:uid="{BCBA917E-DAC4-464E-A104-8FDC07B065F4}"/>
    <hyperlink ref="D1593" r:id="rId757" xr:uid="{A29A7C26-8D0F-459C-8DA0-BBFB178A89D9}"/>
    <hyperlink ref="D1592" r:id="rId758" xr:uid="{A1CC5C7C-6B62-45A7-8608-FEA64139B18F}"/>
    <hyperlink ref="D1591" r:id="rId759" xr:uid="{974B76C6-5B0F-49B9-8649-66511861A35B}"/>
    <hyperlink ref="D1590" r:id="rId760" xr:uid="{819F5EC4-B8FE-4714-AB92-B226744723D1}"/>
    <hyperlink ref="D1589" r:id="rId761" xr:uid="{26BB6E67-C517-4CFA-B826-740C375E5693}"/>
    <hyperlink ref="D1588" r:id="rId762" xr:uid="{12A8B80A-01A3-4408-9E9B-C1112DFAB859}"/>
    <hyperlink ref="D1587" r:id="rId763" xr:uid="{FE842C9F-81D0-477D-834E-9557A2891831}"/>
    <hyperlink ref="D1586" r:id="rId764" xr:uid="{5413638B-01B7-4AEB-A413-AF1BC1545701}"/>
    <hyperlink ref="D1585" r:id="rId765" xr:uid="{3AE8DAE7-CCB4-4528-982B-06E90D42A38C}"/>
    <hyperlink ref="B1585" r:id="rId766" xr:uid="{EBBBBA47-39D6-4886-9B3B-BA40D93DE9DF}"/>
    <hyperlink ref="B1586:B1594" r:id="rId767" display="Mixed Difficulty Sequences GMAT Club (PS)" xr:uid="{D6E042F7-82EC-4483-9F96-BBBEB640671F}"/>
    <hyperlink ref="B1595" r:id="rId768" xr:uid="{DC76DAFF-7A16-4AD8-882B-155DB9D4F8C1}"/>
    <hyperlink ref="B1596:B1604" r:id="rId769" display="Mixed Difficulty Sequences GMAT Club (DS)" xr:uid="{33AE4C4E-0E0B-4E9D-9A60-1399B53D9AD5}"/>
    <hyperlink ref="B1605" r:id="rId770" display="Mixed Difficulty Overlapping Sets GMAT Club (PS)" xr:uid="{3A6F7459-9DE3-489F-B54E-69076C8B9ABA}"/>
    <hyperlink ref="B1606:B1637" r:id="rId771" display="Mixed Difficulty Overlapping Sets GMAT Club (PS)" xr:uid="{41676D2D-920B-43A5-94C6-6FF0438156CF}"/>
    <hyperlink ref="B1638:B1654" r:id="rId772" display="Mixed Difficulty Overlapping Sets GMAT Club (PS)" xr:uid="{DE4F9DA0-40E4-4183-9FD2-6ADA05083283}"/>
  </hyperlinks>
  <pageMargins left="0.7" right="0.7" top="0.75" bottom="0.75" header="0.3" footer="0.3"/>
  <pageSetup orientation="portrait" r:id="rId773"/>
  <legacyDrawing r:id="rId774"/>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300-000003000000}">
          <x14:formula1>
            <xm:f>Timer!$AD$1:$AD$5</xm:f>
          </x14:formula1>
          <xm:sqref>C2340:C2341 C2186:C2187 C2190:C2334 C2032:C2033 C2036:C2180 C1879:C1880 C1725:C1726 C1595:C1719 C2:C1257 C1421:C1569 C1417:C1418 C1267:C1411 C1263:C1264 C1729:C1873 C1883:C2026</xm:sqref>
        </x14:dataValidation>
        <x14:dataValidation type="list" allowBlank="1" showInputMessage="1" showErrorMessage="1" xr:uid="{00000000-0002-0000-0300-000004000000}">
          <x14:formula1>
            <xm:f>Setting!$J$2:$J$6</xm:f>
          </x14:formula1>
          <xm:sqref>G1417:G1418 G2340:G2341 G1725:G1726 G2036:G2180 G2186:G2187 G2190:G2334 G1421:G1565 G1571:G1572 G1575:G1719 G1263:G1264 G2032:G2033 G1729:G1873 G1879:G1880 G2:G1257 G1267:G1411 J2:J2355 G1883:G2026</xm:sqref>
        </x14:dataValidation>
        <x14:dataValidation type="list" allowBlank="1" showInputMessage="1" showErrorMessage="1" xr:uid="{00000000-0002-0000-0300-000005000000}">
          <x14:formula1>
            <xm:f>Setting!$K$2:$K$6</xm:f>
          </x14:formula1>
          <xm:sqref>F2340:F2341 F2186:F2187 F2190:F2334 F2032:F2033 F2036:F2180 F2:F1565 F1571:F1572 F1575:F2027</xm:sqref>
        </x14:dataValidation>
        <x14:dataValidation type="list" allowBlank="1" showInputMessage="1" showErrorMessage="1" xr:uid="{00000000-0002-0000-0300-000006000000}">
          <x14:formula1>
            <xm:f>Setting!$I$2:$I$56</xm:f>
          </x14:formula1>
          <xm:sqref>E2:E2355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BAA25C-DCEE-486A-9A50-E69E994A5480}">
  <dimension ref="B2:G26"/>
  <sheetViews>
    <sheetView zoomScale="85" zoomScaleNormal="85" workbookViewId="0">
      <selection activeCell="L11" sqref="L11"/>
    </sheetView>
  </sheetViews>
  <sheetFormatPr defaultRowHeight="14.5" x14ac:dyDescent="0.35"/>
  <cols>
    <col min="2" max="2" width="23.6328125" bestFit="1" customWidth="1"/>
    <col min="3" max="3" width="13.7265625" bestFit="1" customWidth="1"/>
    <col min="4" max="4" width="8.26953125" bestFit="1" customWidth="1"/>
    <col min="5" max="5" width="16.26953125" bestFit="1" customWidth="1"/>
    <col min="6" max="6" width="13.6328125" bestFit="1" customWidth="1"/>
    <col min="7" max="7" width="15.36328125" bestFit="1" customWidth="1"/>
  </cols>
  <sheetData>
    <row r="2" spans="2:7" x14ac:dyDescent="0.35">
      <c r="B2" s="208" t="s">
        <v>27</v>
      </c>
      <c r="C2" s="208" t="s">
        <v>369</v>
      </c>
      <c r="D2" s="208" t="s">
        <v>370</v>
      </c>
      <c r="E2" s="208" t="s">
        <v>371</v>
      </c>
      <c r="F2" s="208" t="s">
        <v>372</v>
      </c>
      <c r="G2" s="208" t="s">
        <v>373</v>
      </c>
    </row>
    <row r="3" spans="2:7" x14ac:dyDescent="0.35">
      <c r="B3" s="209" t="s">
        <v>180</v>
      </c>
      <c r="C3" s="209" t="s">
        <v>11</v>
      </c>
      <c r="D3" s="210" t="s">
        <v>51</v>
      </c>
      <c r="E3" s="214">
        <v>87</v>
      </c>
      <c r="F3" s="214">
        <v>87</v>
      </c>
      <c r="G3" s="214">
        <f>E3-F3</f>
        <v>0</v>
      </c>
    </row>
    <row r="4" spans="2:7" x14ac:dyDescent="0.35">
      <c r="B4" s="209"/>
      <c r="C4" s="209"/>
      <c r="D4" s="210" t="s">
        <v>52</v>
      </c>
      <c r="E4" s="214">
        <v>58</v>
      </c>
      <c r="F4" s="214">
        <v>58</v>
      </c>
      <c r="G4" s="214">
        <f t="shared" ref="G4:G26" si="0">E4-F4</f>
        <v>0</v>
      </c>
    </row>
    <row r="5" spans="2:7" x14ac:dyDescent="0.35">
      <c r="B5" s="209"/>
      <c r="C5" s="209"/>
      <c r="D5" s="210" t="s">
        <v>53</v>
      </c>
      <c r="E5" s="214">
        <v>71</v>
      </c>
      <c r="F5" s="214">
        <v>30</v>
      </c>
      <c r="G5" s="214">
        <f t="shared" si="0"/>
        <v>41</v>
      </c>
    </row>
    <row r="6" spans="2:7" x14ac:dyDescent="0.35">
      <c r="B6" s="209"/>
      <c r="C6" s="209" t="s">
        <v>12</v>
      </c>
      <c r="D6" s="210" t="s">
        <v>51</v>
      </c>
      <c r="E6" s="214">
        <v>40</v>
      </c>
      <c r="F6" s="214">
        <v>40</v>
      </c>
      <c r="G6" s="214">
        <f t="shared" si="0"/>
        <v>0</v>
      </c>
    </row>
    <row r="7" spans="2:7" x14ac:dyDescent="0.35">
      <c r="B7" s="209"/>
      <c r="C7" s="209"/>
      <c r="D7" s="210" t="s">
        <v>52</v>
      </c>
      <c r="E7" s="214">
        <v>35</v>
      </c>
      <c r="F7" s="214">
        <v>35</v>
      </c>
      <c r="G7" s="214">
        <f t="shared" si="0"/>
        <v>0</v>
      </c>
    </row>
    <row r="8" spans="2:7" x14ac:dyDescent="0.35">
      <c r="B8" s="209"/>
      <c r="C8" s="209"/>
      <c r="D8" s="210" t="s">
        <v>53</v>
      </c>
      <c r="E8" s="214">
        <v>29</v>
      </c>
      <c r="F8" s="214">
        <v>29</v>
      </c>
      <c r="G8" s="214">
        <f t="shared" si="0"/>
        <v>0</v>
      </c>
    </row>
    <row r="9" spans="2:7" x14ac:dyDescent="0.35">
      <c r="B9" s="209"/>
      <c r="C9" s="209" t="s">
        <v>6</v>
      </c>
      <c r="D9" s="210" t="s">
        <v>51</v>
      </c>
      <c r="E9" s="214">
        <v>58</v>
      </c>
      <c r="F9" s="215">
        <v>58</v>
      </c>
      <c r="G9" s="215">
        <f t="shared" si="0"/>
        <v>0</v>
      </c>
    </row>
    <row r="10" spans="2:7" x14ac:dyDescent="0.35">
      <c r="B10" s="209"/>
      <c r="C10" s="209"/>
      <c r="D10" s="210" t="s">
        <v>52</v>
      </c>
      <c r="E10" s="215">
        <f>602-547</f>
        <v>55</v>
      </c>
      <c r="F10" s="215">
        <v>42</v>
      </c>
      <c r="G10" s="215">
        <f t="shared" si="0"/>
        <v>13</v>
      </c>
    </row>
    <row r="11" spans="2:7" x14ac:dyDescent="0.35">
      <c r="B11" s="209"/>
      <c r="C11" s="209"/>
      <c r="D11" s="210" t="s">
        <v>53</v>
      </c>
      <c r="E11" s="215">
        <f>664-602</f>
        <v>62</v>
      </c>
      <c r="F11" s="215">
        <v>0</v>
      </c>
      <c r="G11" s="215">
        <f t="shared" si="0"/>
        <v>62</v>
      </c>
    </row>
    <row r="12" spans="2:7" x14ac:dyDescent="0.35">
      <c r="B12" s="209"/>
      <c r="C12" s="209" t="s">
        <v>5</v>
      </c>
      <c r="D12" s="210" t="s">
        <v>51</v>
      </c>
      <c r="E12" s="215">
        <v>45</v>
      </c>
      <c r="F12" s="215">
        <v>45</v>
      </c>
      <c r="G12" s="215">
        <f t="shared" si="0"/>
        <v>0</v>
      </c>
    </row>
    <row r="13" spans="2:7" x14ac:dyDescent="0.35">
      <c r="B13" s="209"/>
      <c r="C13" s="209"/>
      <c r="D13" s="210" t="s">
        <v>52</v>
      </c>
      <c r="E13" s="215">
        <v>52</v>
      </c>
      <c r="F13" s="215">
        <v>52</v>
      </c>
      <c r="G13" s="215">
        <f t="shared" si="0"/>
        <v>0</v>
      </c>
    </row>
    <row r="14" spans="2:7" x14ac:dyDescent="0.35">
      <c r="B14" s="209"/>
      <c r="C14" s="209"/>
      <c r="D14" s="210" t="s">
        <v>53</v>
      </c>
      <c r="E14" s="215">
        <f>489-429</f>
        <v>60</v>
      </c>
      <c r="F14" s="215">
        <v>30</v>
      </c>
      <c r="G14" s="215">
        <f t="shared" si="0"/>
        <v>30</v>
      </c>
    </row>
    <row r="15" spans="2:7" x14ac:dyDescent="0.35">
      <c r="B15" s="211" t="s">
        <v>374</v>
      </c>
      <c r="C15" s="209" t="s">
        <v>6</v>
      </c>
      <c r="D15" s="210" t="s">
        <v>51</v>
      </c>
      <c r="E15" s="216">
        <v>38</v>
      </c>
      <c r="F15" s="216">
        <v>38</v>
      </c>
      <c r="G15" s="215">
        <f t="shared" si="0"/>
        <v>0</v>
      </c>
    </row>
    <row r="16" spans="2:7" x14ac:dyDescent="0.35">
      <c r="B16" s="212"/>
      <c r="C16" s="209"/>
      <c r="D16" s="210" t="s">
        <v>52</v>
      </c>
      <c r="E16" s="216">
        <v>34</v>
      </c>
      <c r="F16" s="216">
        <v>34</v>
      </c>
      <c r="G16" s="215">
        <f t="shared" si="0"/>
        <v>0</v>
      </c>
    </row>
    <row r="17" spans="2:7" x14ac:dyDescent="0.35">
      <c r="B17" s="212"/>
      <c r="C17" s="209"/>
      <c r="D17" s="210" t="s">
        <v>53</v>
      </c>
      <c r="E17" s="216">
        <v>26</v>
      </c>
      <c r="F17" s="216">
        <v>26</v>
      </c>
      <c r="G17" s="215">
        <f t="shared" si="0"/>
        <v>0</v>
      </c>
    </row>
    <row r="18" spans="2:7" x14ac:dyDescent="0.35">
      <c r="B18" s="212"/>
      <c r="C18" s="209" t="s">
        <v>5</v>
      </c>
      <c r="D18" s="210" t="s">
        <v>51</v>
      </c>
      <c r="E18" s="216">
        <v>27</v>
      </c>
      <c r="F18" s="216">
        <v>27</v>
      </c>
      <c r="G18" s="215">
        <f t="shared" si="0"/>
        <v>0</v>
      </c>
    </row>
    <row r="19" spans="2:7" x14ac:dyDescent="0.35">
      <c r="B19" s="212"/>
      <c r="C19" s="209"/>
      <c r="D19" s="210" t="s">
        <v>52</v>
      </c>
      <c r="E19" s="216">
        <v>44</v>
      </c>
      <c r="F19" s="216">
        <v>44</v>
      </c>
      <c r="G19" s="215">
        <f t="shared" si="0"/>
        <v>0</v>
      </c>
    </row>
    <row r="20" spans="2:7" x14ac:dyDescent="0.35">
      <c r="B20" s="213"/>
      <c r="C20" s="209"/>
      <c r="D20" s="210" t="s">
        <v>53</v>
      </c>
      <c r="E20" s="216">
        <f>101-71</f>
        <v>30</v>
      </c>
      <c r="F20" s="216">
        <v>7</v>
      </c>
      <c r="G20" s="215">
        <f t="shared" si="0"/>
        <v>23</v>
      </c>
    </row>
    <row r="21" spans="2:7" x14ac:dyDescent="0.35">
      <c r="B21" s="211" t="s">
        <v>375</v>
      </c>
      <c r="C21" s="209" t="s">
        <v>11</v>
      </c>
      <c r="D21" s="210" t="s">
        <v>51</v>
      </c>
      <c r="E21" s="217">
        <v>100</v>
      </c>
      <c r="F21" s="217">
        <v>100</v>
      </c>
      <c r="G21" s="215">
        <f t="shared" si="0"/>
        <v>0</v>
      </c>
    </row>
    <row r="22" spans="2:7" x14ac:dyDescent="0.35">
      <c r="B22" s="212"/>
      <c r="C22" s="209"/>
      <c r="D22" s="210" t="s">
        <v>52</v>
      </c>
      <c r="E22" s="217">
        <v>32</v>
      </c>
      <c r="F22" s="217">
        <v>32</v>
      </c>
      <c r="G22" s="215">
        <f t="shared" si="0"/>
        <v>0</v>
      </c>
    </row>
    <row r="23" spans="2:7" x14ac:dyDescent="0.35">
      <c r="B23" s="212"/>
      <c r="C23" s="209"/>
      <c r="D23" s="210" t="s">
        <v>53</v>
      </c>
      <c r="E23" s="216">
        <f>176-132</f>
        <v>44</v>
      </c>
      <c r="F23" s="217">
        <v>18</v>
      </c>
      <c r="G23" s="215">
        <f t="shared" si="0"/>
        <v>26</v>
      </c>
    </row>
    <row r="24" spans="2:7" x14ac:dyDescent="0.35">
      <c r="B24" s="212"/>
      <c r="C24" s="209" t="s">
        <v>376</v>
      </c>
      <c r="D24" s="210" t="s">
        <v>51</v>
      </c>
      <c r="E24" s="217">
        <v>28</v>
      </c>
      <c r="F24" s="217">
        <v>28</v>
      </c>
      <c r="G24" s="215">
        <f t="shared" si="0"/>
        <v>0</v>
      </c>
    </row>
    <row r="25" spans="2:7" x14ac:dyDescent="0.35">
      <c r="B25" s="212"/>
      <c r="C25" s="209"/>
      <c r="D25" s="210" t="s">
        <v>52</v>
      </c>
      <c r="E25" s="216">
        <v>31</v>
      </c>
      <c r="F25" s="216">
        <v>31</v>
      </c>
      <c r="G25" s="215">
        <f t="shared" si="0"/>
        <v>0</v>
      </c>
    </row>
    <row r="26" spans="2:7" x14ac:dyDescent="0.35">
      <c r="B26" s="213"/>
      <c r="C26" s="209"/>
      <c r="D26" s="210" t="s">
        <v>53</v>
      </c>
      <c r="E26" s="216">
        <v>65</v>
      </c>
      <c r="F26" s="216">
        <v>65</v>
      </c>
      <c r="G26" s="215">
        <f t="shared" si="0"/>
        <v>0</v>
      </c>
    </row>
  </sheetData>
  <mergeCells count="11">
    <mergeCell ref="C21:C23"/>
    <mergeCell ref="C24:C26"/>
    <mergeCell ref="C3:C5"/>
    <mergeCell ref="C6:C8"/>
    <mergeCell ref="C9:C11"/>
    <mergeCell ref="C12:C14"/>
    <mergeCell ref="B3:B14"/>
    <mergeCell ref="C15:C17"/>
    <mergeCell ref="C18:C20"/>
    <mergeCell ref="B15:B20"/>
    <mergeCell ref="B21:B26"/>
  </mergeCell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tabColor rgb="FF00B050"/>
  </sheetPr>
  <dimension ref="A1:L391"/>
  <sheetViews>
    <sheetView showGridLines="0" topLeftCell="A3" workbookViewId="0">
      <selection activeCell="E12" sqref="E12"/>
    </sheetView>
  </sheetViews>
  <sheetFormatPr defaultRowHeight="14.5" x14ac:dyDescent="0.35"/>
  <cols>
    <col min="1" max="1" width="14.26953125" customWidth="1"/>
    <col min="2" max="2" width="13.26953125" customWidth="1"/>
    <col min="3" max="3" width="17" style="3" customWidth="1"/>
    <col min="4" max="4" width="25.453125" customWidth="1"/>
    <col min="5" max="5" width="25.1796875" customWidth="1"/>
    <col min="6" max="6" width="14.81640625" customWidth="1"/>
    <col min="7" max="7" width="13.26953125" style="2" customWidth="1"/>
    <col min="8" max="8" width="13.81640625" style="7" customWidth="1"/>
    <col min="9" max="9" width="7.26953125" customWidth="1"/>
    <col min="10" max="10" width="11.1796875" customWidth="1"/>
    <col min="11" max="11" width="11.26953125" customWidth="1"/>
    <col min="12" max="12" width="14.54296875" customWidth="1"/>
    <col min="36" max="36" width="19.453125" customWidth="1"/>
    <col min="37" max="37" width="17.54296875" customWidth="1"/>
  </cols>
  <sheetData>
    <row r="1" spans="1:12" x14ac:dyDescent="0.35">
      <c r="A1" s="3" t="s">
        <v>105</v>
      </c>
    </row>
    <row r="2" spans="1:12" ht="15" thickBot="1" x14ac:dyDescent="0.4">
      <c r="G2" s="4"/>
      <c r="I2" s="4"/>
    </row>
    <row r="3" spans="1:12" ht="29" x14ac:dyDescent="0.35">
      <c r="A3" s="5" t="s">
        <v>27</v>
      </c>
      <c r="B3" s="5" t="s">
        <v>8</v>
      </c>
      <c r="C3" s="5" t="s">
        <v>56</v>
      </c>
      <c r="D3" s="5" t="s">
        <v>10</v>
      </c>
      <c r="E3" s="87" t="s">
        <v>28</v>
      </c>
      <c r="F3" s="8" t="s">
        <v>122</v>
      </c>
      <c r="G3"/>
      <c r="H3"/>
      <c r="J3" s="192" t="s">
        <v>59</v>
      </c>
      <c r="K3" s="193"/>
      <c r="L3" s="194"/>
    </row>
    <row r="4" spans="1:12" x14ac:dyDescent="0.35">
      <c r="A4" s="190" t="s">
        <v>167</v>
      </c>
      <c r="B4" s="190" t="s">
        <v>6</v>
      </c>
      <c r="C4" s="190" t="s">
        <v>51</v>
      </c>
      <c r="D4" s="87" t="s">
        <v>13</v>
      </c>
      <c r="E4" s="207">
        <v>6</v>
      </c>
      <c r="F4" s="7">
        <v>9.4521604938271593E-4</v>
      </c>
      <c r="G4"/>
      <c r="H4"/>
      <c r="J4" s="195"/>
      <c r="K4" s="196"/>
      <c r="L4" s="197"/>
    </row>
    <row r="5" spans="1:12" x14ac:dyDescent="0.35">
      <c r="A5" s="191" t="s">
        <v>167</v>
      </c>
      <c r="B5" s="191" t="s">
        <v>6</v>
      </c>
      <c r="C5" s="191" t="s">
        <v>51</v>
      </c>
      <c r="D5" s="87" t="s">
        <v>14</v>
      </c>
      <c r="E5" s="207">
        <v>3</v>
      </c>
      <c r="F5" s="7">
        <v>1.072530864197531E-3</v>
      </c>
      <c r="G5"/>
      <c r="H5"/>
      <c r="J5" s="195"/>
      <c r="K5" s="196"/>
      <c r="L5" s="197"/>
    </row>
    <row r="6" spans="1:12" x14ac:dyDescent="0.35">
      <c r="A6" s="191" t="s">
        <v>167</v>
      </c>
      <c r="B6" s="191" t="s">
        <v>6</v>
      </c>
      <c r="C6" s="87" t="s">
        <v>53</v>
      </c>
      <c r="D6" s="87" t="s">
        <v>13</v>
      </c>
      <c r="E6" s="207">
        <v>1</v>
      </c>
      <c r="F6" s="7">
        <v>1.5625000000000001E-3</v>
      </c>
      <c r="G6"/>
      <c r="H6"/>
      <c r="J6" s="195"/>
      <c r="K6" s="196"/>
      <c r="L6" s="197"/>
    </row>
    <row r="7" spans="1:12" x14ac:dyDescent="0.35">
      <c r="A7" s="191" t="s">
        <v>167</v>
      </c>
      <c r="B7" s="190" t="s">
        <v>166</v>
      </c>
      <c r="C7" s="191"/>
      <c r="D7" s="191"/>
      <c r="E7" s="207">
        <v>10</v>
      </c>
      <c r="F7" s="7">
        <v>1.0451388888888889E-3</v>
      </c>
      <c r="G7"/>
      <c r="H7"/>
      <c r="J7" s="195"/>
      <c r="K7" s="196"/>
      <c r="L7" s="197"/>
    </row>
    <row r="8" spans="1:12" x14ac:dyDescent="0.35">
      <c r="A8" s="190" t="s">
        <v>297</v>
      </c>
      <c r="B8" s="191"/>
      <c r="C8" s="191"/>
      <c r="D8" s="191"/>
      <c r="E8" s="207">
        <v>10</v>
      </c>
      <c r="F8" s="7">
        <v>1.0451388888888889E-3</v>
      </c>
      <c r="G8"/>
      <c r="H8"/>
      <c r="J8" s="195"/>
      <c r="K8" s="196"/>
      <c r="L8" s="197"/>
    </row>
    <row r="9" spans="1:12" x14ac:dyDescent="0.35">
      <c r="A9" s="190"/>
      <c r="B9" s="191"/>
      <c r="C9" s="191"/>
      <c r="D9" s="191"/>
      <c r="E9" s="207"/>
      <c r="F9" s="7"/>
      <c r="G9"/>
      <c r="H9"/>
      <c r="J9" s="195"/>
      <c r="K9" s="196"/>
      <c r="L9" s="197"/>
    </row>
    <row r="10" spans="1:12" x14ac:dyDescent="0.35">
      <c r="A10" s="190" t="s">
        <v>248</v>
      </c>
      <c r="B10" s="190" t="s">
        <v>6</v>
      </c>
      <c r="C10" s="87" t="s">
        <v>51</v>
      </c>
      <c r="D10" s="87" t="s">
        <v>13</v>
      </c>
      <c r="E10" s="207">
        <v>4</v>
      </c>
      <c r="F10" s="7">
        <v>1.4380787037037036E-3</v>
      </c>
      <c r="G10"/>
      <c r="H10"/>
      <c r="J10" s="195"/>
      <c r="K10" s="196"/>
      <c r="L10" s="197"/>
    </row>
    <row r="11" spans="1:12" x14ac:dyDescent="0.35">
      <c r="A11" s="191" t="s">
        <v>248</v>
      </c>
      <c r="B11" s="191" t="s">
        <v>6</v>
      </c>
      <c r="C11" s="87" t="s">
        <v>53</v>
      </c>
      <c r="D11" s="87" t="s">
        <v>14</v>
      </c>
      <c r="E11" s="207">
        <v>2</v>
      </c>
      <c r="F11" s="7">
        <v>2.0023148148148148E-3</v>
      </c>
      <c r="G11"/>
      <c r="H11"/>
      <c r="J11" s="195"/>
      <c r="K11" s="196"/>
      <c r="L11" s="197"/>
    </row>
    <row r="12" spans="1:12" x14ac:dyDescent="0.35">
      <c r="A12" s="191" t="s">
        <v>248</v>
      </c>
      <c r="B12" s="191" t="s">
        <v>6</v>
      </c>
      <c r="C12" s="87" t="s">
        <v>52</v>
      </c>
      <c r="D12" s="87" t="s">
        <v>13</v>
      </c>
      <c r="E12" s="207">
        <v>4</v>
      </c>
      <c r="F12" s="7">
        <v>1.6116898148148147E-3</v>
      </c>
      <c r="G12"/>
      <c r="H12"/>
      <c r="J12" s="195"/>
      <c r="K12" s="196"/>
      <c r="L12" s="197"/>
    </row>
    <row r="13" spans="1:12" x14ac:dyDescent="0.35">
      <c r="A13" s="191" t="s">
        <v>248</v>
      </c>
      <c r="B13" s="190" t="s">
        <v>166</v>
      </c>
      <c r="C13" s="191"/>
      <c r="D13" s="191"/>
      <c r="E13" s="207">
        <v>10</v>
      </c>
      <c r="F13" s="7">
        <v>1.6203703703703699E-3</v>
      </c>
      <c r="G13"/>
      <c r="H13"/>
      <c r="J13" s="195"/>
      <c r="K13" s="196"/>
      <c r="L13" s="197"/>
    </row>
    <row r="14" spans="1:12" x14ac:dyDescent="0.35">
      <c r="A14" s="190" t="s">
        <v>298</v>
      </c>
      <c r="B14" s="191"/>
      <c r="C14" s="191"/>
      <c r="D14" s="191"/>
      <c r="E14" s="207">
        <v>10</v>
      </c>
      <c r="F14" s="7">
        <v>1.6203703703703699E-3</v>
      </c>
      <c r="G14"/>
      <c r="H14"/>
      <c r="J14" s="195"/>
      <c r="K14" s="196"/>
      <c r="L14" s="197"/>
    </row>
    <row r="15" spans="1:12" x14ac:dyDescent="0.35">
      <c r="A15" s="190"/>
      <c r="B15" s="191"/>
      <c r="C15" s="191"/>
      <c r="D15" s="191"/>
      <c r="E15" s="207"/>
      <c r="F15" s="7"/>
      <c r="G15"/>
      <c r="H15"/>
      <c r="J15" s="195"/>
      <c r="K15" s="196"/>
      <c r="L15" s="197"/>
    </row>
    <row r="16" spans="1:12" x14ac:dyDescent="0.35">
      <c r="A16" s="190" t="s">
        <v>213</v>
      </c>
      <c r="B16" s="190" t="s">
        <v>6</v>
      </c>
      <c r="C16" s="87" t="s">
        <v>51</v>
      </c>
      <c r="D16" s="87" t="s">
        <v>13</v>
      </c>
      <c r="E16" s="207">
        <v>4</v>
      </c>
      <c r="F16" s="7">
        <v>2.1006944444444445E-3</v>
      </c>
      <c r="G16"/>
      <c r="H16"/>
      <c r="J16" s="195"/>
      <c r="K16" s="196"/>
      <c r="L16" s="197"/>
    </row>
    <row r="17" spans="1:12" x14ac:dyDescent="0.35">
      <c r="A17" s="191" t="s">
        <v>213</v>
      </c>
      <c r="B17" s="191" t="s">
        <v>6</v>
      </c>
      <c r="C17" s="190" t="s">
        <v>53</v>
      </c>
      <c r="D17" s="87" t="s">
        <v>13</v>
      </c>
      <c r="E17" s="207">
        <v>2</v>
      </c>
      <c r="F17" s="7">
        <v>4.0625000000000001E-3</v>
      </c>
      <c r="G17"/>
      <c r="H17"/>
      <c r="J17" s="195"/>
      <c r="K17" s="196"/>
      <c r="L17" s="197"/>
    </row>
    <row r="18" spans="1:12" ht="15" thickBot="1" x14ac:dyDescent="0.4">
      <c r="A18" s="191" t="s">
        <v>213</v>
      </c>
      <c r="B18" s="191" t="s">
        <v>6</v>
      </c>
      <c r="C18" s="191" t="s">
        <v>53</v>
      </c>
      <c r="D18" s="87" t="s">
        <v>14</v>
      </c>
      <c r="E18" s="207">
        <v>1</v>
      </c>
      <c r="F18" s="7">
        <v>1.3078703703703703E-3</v>
      </c>
      <c r="G18"/>
      <c r="H18"/>
      <c r="J18" s="198"/>
      <c r="K18" s="199"/>
      <c r="L18" s="200"/>
    </row>
    <row r="19" spans="1:12" x14ac:dyDescent="0.35">
      <c r="A19" s="191" t="s">
        <v>213</v>
      </c>
      <c r="B19" s="191" t="s">
        <v>6</v>
      </c>
      <c r="C19" s="87" t="s">
        <v>52</v>
      </c>
      <c r="D19" s="87" t="s">
        <v>14</v>
      </c>
      <c r="E19" s="207">
        <v>2</v>
      </c>
      <c r="F19" s="7">
        <v>1.9965277777777776E-3</v>
      </c>
      <c r="G19"/>
      <c r="H19"/>
      <c r="J19" s="9"/>
      <c r="K19" s="9"/>
      <c r="L19" s="9"/>
    </row>
    <row r="20" spans="1:12" x14ac:dyDescent="0.35">
      <c r="A20" s="191" t="s">
        <v>213</v>
      </c>
      <c r="B20" s="191" t="s">
        <v>6</v>
      </c>
      <c r="C20" s="87" t="s">
        <v>54</v>
      </c>
      <c r="D20" s="87" t="s">
        <v>14</v>
      </c>
      <c r="E20" s="207">
        <v>1</v>
      </c>
      <c r="F20" s="7">
        <v>4.1087962962962962E-3</v>
      </c>
      <c r="G20"/>
      <c r="H20"/>
      <c r="J20" s="9"/>
      <c r="K20" s="9"/>
      <c r="L20" s="9"/>
    </row>
    <row r="21" spans="1:12" x14ac:dyDescent="0.35">
      <c r="A21" s="191" t="s">
        <v>213</v>
      </c>
      <c r="B21" s="190" t="s">
        <v>166</v>
      </c>
      <c r="C21" s="191"/>
      <c r="D21" s="191"/>
      <c r="E21" s="207">
        <v>10</v>
      </c>
      <c r="F21" s="7">
        <v>2.5937500000000001E-3</v>
      </c>
      <c r="G21"/>
      <c r="H21"/>
      <c r="J21" s="9"/>
      <c r="K21" s="9"/>
      <c r="L21" s="9"/>
    </row>
    <row r="22" spans="1:12" x14ac:dyDescent="0.35">
      <c r="A22" s="190" t="s">
        <v>299</v>
      </c>
      <c r="B22" s="191"/>
      <c r="C22" s="191"/>
      <c r="D22" s="191"/>
      <c r="E22" s="207">
        <v>10</v>
      </c>
      <c r="F22" s="7">
        <v>2.5937500000000001E-3</v>
      </c>
      <c r="G22"/>
      <c r="H22"/>
      <c r="J22" s="9"/>
      <c r="K22" s="9"/>
      <c r="L22" s="9"/>
    </row>
    <row r="23" spans="1:12" x14ac:dyDescent="0.35">
      <c r="A23" s="190"/>
      <c r="B23" s="191"/>
      <c r="C23" s="191"/>
      <c r="D23" s="191"/>
      <c r="E23" s="207"/>
      <c r="F23" s="7"/>
      <c r="G23"/>
      <c r="H23"/>
      <c r="J23" s="9"/>
      <c r="K23" s="9"/>
      <c r="L23" s="9"/>
    </row>
    <row r="24" spans="1:12" x14ac:dyDescent="0.35">
      <c r="A24" s="190" t="s">
        <v>180</v>
      </c>
      <c r="B24" s="190" t="s">
        <v>6</v>
      </c>
      <c r="C24" s="190" t="s">
        <v>51</v>
      </c>
      <c r="D24" s="87" t="s">
        <v>13</v>
      </c>
      <c r="E24" s="207">
        <v>51</v>
      </c>
      <c r="F24" s="7">
        <v>1.4889705882352936E-3</v>
      </c>
      <c r="G24"/>
      <c r="H24"/>
    </row>
    <row r="25" spans="1:12" x14ac:dyDescent="0.35">
      <c r="A25" s="191" t="s">
        <v>180</v>
      </c>
      <c r="B25" s="191" t="s">
        <v>6</v>
      </c>
      <c r="C25" s="191" t="s">
        <v>51</v>
      </c>
      <c r="D25" s="87" t="s">
        <v>14</v>
      </c>
      <c r="E25" s="207">
        <v>7</v>
      </c>
      <c r="F25" s="7">
        <v>1.8204365079365077E-3</v>
      </c>
      <c r="G25"/>
      <c r="H25"/>
    </row>
    <row r="26" spans="1:12" x14ac:dyDescent="0.35">
      <c r="A26" s="191" t="s">
        <v>180</v>
      </c>
      <c r="B26" s="191" t="s">
        <v>6</v>
      </c>
      <c r="C26" s="190" t="s">
        <v>52</v>
      </c>
      <c r="D26" s="87" t="s">
        <v>13</v>
      </c>
      <c r="E26" s="207">
        <v>32</v>
      </c>
      <c r="F26" s="7">
        <v>1.2648292824074074E-3</v>
      </c>
      <c r="G26"/>
      <c r="H26"/>
    </row>
    <row r="27" spans="1:12" x14ac:dyDescent="0.35">
      <c r="A27" s="191" t="s">
        <v>180</v>
      </c>
      <c r="B27" s="191" t="s">
        <v>6</v>
      </c>
      <c r="C27" s="191" t="s">
        <v>52</v>
      </c>
      <c r="D27" s="87" t="s">
        <v>14</v>
      </c>
      <c r="E27" s="207">
        <v>10</v>
      </c>
      <c r="F27" s="7">
        <v>1.3368055555555553E-3</v>
      </c>
      <c r="G27"/>
      <c r="H27"/>
    </row>
    <row r="28" spans="1:12" x14ac:dyDescent="0.35">
      <c r="A28" s="191" t="s">
        <v>180</v>
      </c>
      <c r="B28" s="190" t="s">
        <v>166</v>
      </c>
      <c r="C28" s="191"/>
      <c r="D28" s="191"/>
      <c r="E28" s="207">
        <v>100</v>
      </c>
      <c r="F28" s="7">
        <v>1.4252314814814815E-3</v>
      </c>
      <c r="G28"/>
      <c r="H28"/>
    </row>
    <row r="29" spans="1:12" x14ac:dyDescent="0.35">
      <c r="A29" s="191" t="s">
        <v>180</v>
      </c>
      <c r="B29" s="190" t="s">
        <v>12</v>
      </c>
      <c r="C29" s="190" t="s">
        <v>51</v>
      </c>
      <c r="D29" s="87" t="s">
        <v>13</v>
      </c>
      <c r="E29" s="207">
        <v>37</v>
      </c>
      <c r="F29" s="7">
        <v>1.0476101101101101E-3</v>
      </c>
      <c r="G29"/>
      <c r="H29"/>
    </row>
    <row r="30" spans="1:12" x14ac:dyDescent="0.35">
      <c r="A30" s="191" t="s">
        <v>180</v>
      </c>
      <c r="B30" s="191" t="s">
        <v>12</v>
      </c>
      <c r="C30" s="191" t="s">
        <v>51</v>
      </c>
      <c r="D30" s="87" t="s">
        <v>14</v>
      </c>
      <c r="E30" s="207">
        <v>3</v>
      </c>
      <c r="F30" s="7">
        <v>1.5277777777777779E-3</v>
      </c>
      <c r="G30"/>
      <c r="H30"/>
    </row>
    <row r="31" spans="1:12" x14ac:dyDescent="0.35">
      <c r="A31" s="191" t="s">
        <v>180</v>
      </c>
      <c r="B31" s="191" t="s">
        <v>12</v>
      </c>
      <c r="C31" s="190" t="s">
        <v>53</v>
      </c>
      <c r="D31" s="87" t="s">
        <v>13</v>
      </c>
      <c r="E31" s="207">
        <v>21</v>
      </c>
      <c r="F31" s="7">
        <v>1.3767636684303352E-3</v>
      </c>
      <c r="G31"/>
      <c r="H31"/>
    </row>
    <row r="32" spans="1:12" x14ac:dyDescent="0.35">
      <c r="A32" s="191" t="s">
        <v>180</v>
      </c>
      <c r="B32" s="191" t="s">
        <v>12</v>
      </c>
      <c r="C32" s="191" t="s">
        <v>53</v>
      </c>
      <c r="D32" s="87" t="s">
        <v>14</v>
      </c>
      <c r="E32" s="207">
        <v>8</v>
      </c>
      <c r="F32" s="7">
        <v>1.5567129629629629E-3</v>
      </c>
      <c r="G32"/>
      <c r="H32"/>
    </row>
    <row r="33" spans="1:8" x14ac:dyDescent="0.35">
      <c r="A33" s="191" t="s">
        <v>180</v>
      </c>
      <c r="B33" s="191" t="s">
        <v>12</v>
      </c>
      <c r="C33" s="190" t="s">
        <v>52</v>
      </c>
      <c r="D33" s="87" t="s">
        <v>13</v>
      </c>
      <c r="E33" s="207">
        <v>29</v>
      </c>
      <c r="F33" s="7">
        <v>1.5006385696040867E-3</v>
      </c>
      <c r="G33"/>
      <c r="H33"/>
    </row>
    <row r="34" spans="1:8" x14ac:dyDescent="0.35">
      <c r="A34" s="191" t="s">
        <v>180</v>
      </c>
      <c r="B34" s="191" t="s">
        <v>12</v>
      </c>
      <c r="C34" s="191" t="s">
        <v>52</v>
      </c>
      <c r="D34" s="87" t="s">
        <v>14</v>
      </c>
      <c r="E34" s="207">
        <v>6</v>
      </c>
      <c r="F34" s="7">
        <v>1.9637345679012347E-3</v>
      </c>
      <c r="G34"/>
      <c r="H34"/>
    </row>
    <row r="35" spans="1:8" x14ac:dyDescent="0.35">
      <c r="A35" s="191" t="s">
        <v>180</v>
      </c>
      <c r="B35" s="190" t="s">
        <v>300</v>
      </c>
      <c r="C35" s="191"/>
      <c r="D35" s="191"/>
      <c r="E35" s="207">
        <v>104</v>
      </c>
      <c r="F35" s="7">
        <v>1.346265135327636E-3</v>
      </c>
      <c r="G35"/>
      <c r="H35"/>
    </row>
    <row r="36" spans="1:8" x14ac:dyDescent="0.35">
      <c r="A36" s="191" t="s">
        <v>180</v>
      </c>
      <c r="B36" s="190" t="s">
        <v>11</v>
      </c>
      <c r="C36" s="190" t="s">
        <v>51</v>
      </c>
      <c r="D36" s="87" t="s">
        <v>13</v>
      </c>
      <c r="E36" s="207">
        <v>57</v>
      </c>
      <c r="F36" s="7">
        <v>1.2363953866146844E-3</v>
      </c>
    </row>
    <row r="37" spans="1:8" x14ac:dyDescent="0.35">
      <c r="A37" s="191" t="s">
        <v>180</v>
      </c>
      <c r="B37" s="191" t="s">
        <v>11</v>
      </c>
      <c r="C37" s="191" t="s">
        <v>51</v>
      </c>
      <c r="D37" s="87" t="s">
        <v>14</v>
      </c>
      <c r="E37" s="207">
        <v>5</v>
      </c>
      <c r="F37" s="7">
        <v>1.462962962962963E-3</v>
      </c>
    </row>
    <row r="38" spans="1:8" x14ac:dyDescent="0.35">
      <c r="A38" s="191" t="s">
        <v>180</v>
      </c>
      <c r="B38" s="191" t="s">
        <v>11</v>
      </c>
      <c r="C38" s="190" t="s">
        <v>53</v>
      </c>
      <c r="D38" s="87" t="s">
        <v>13</v>
      </c>
      <c r="E38" s="207">
        <v>22</v>
      </c>
      <c r="F38" s="7">
        <v>1.2952441077441078E-3</v>
      </c>
    </row>
    <row r="39" spans="1:8" x14ac:dyDescent="0.35">
      <c r="A39" s="191" t="s">
        <v>180</v>
      </c>
      <c r="B39" s="191" t="s">
        <v>11</v>
      </c>
      <c r="C39" s="191" t="s">
        <v>53</v>
      </c>
      <c r="D39" s="87" t="s">
        <v>14</v>
      </c>
      <c r="E39" s="207">
        <v>8</v>
      </c>
      <c r="F39" s="7">
        <v>1.8489583333333331E-3</v>
      </c>
    </row>
    <row r="40" spans="1:8" x14ac:dyDescent="0.35">
      <c r="A40" s="191" t="s">
        <v>180</v>
      </c>
      <c r="B40" s="191" t="s">
        <v>11</v>
      </c>
      <c r="C40" s="190" t="s">
        <v>52</v>
      </c>
      <c r="D40" s="87" t="s">
        <v>13</v>
      </c>
      <c r="E40" s="207">
        <v>57</v>
      </c>
      <c r="F40" s="7">
        <v>1.4875730994152042E-3</v>
      </c>
    </row>
    <row r="41" spans="1:8" x14ac:dyDescent="0.35">
      <c r="A41" s="191" t="s">
        <v>180</v>
      </c>
      <c r="B41" s="191" t="s">
        <v>11</v>
      </c>
      <c r="C41" s="191" t="s">
        <v>52</v>
      </c>
      <c r="D41" s="87" t="s">
        <v>14</v>
      </c>
      <c r="E41" s="207">
        <v>1</v>
      </c>
      <c r="F41" s="7">
        <v>1.6435185185185185E-3</v>
      </c>
    </row>
    <row r="42" spans="1:8" x14ac:dyDescent="0.35">
      <c r="A42" s="191" t="s">
        <v>180</v>
      </c>
      <c r="B42" s="190" t="s">
        <v>301</v>
      </c>
      <c r="C42" s="191"/>
      <c r="D42" s="191"/>
      <c r="E42" s="207">
        <v>150</v>
      </c>
      <c r="F42" s="7">
        <v>1.3834104938271609E-3</v>
      </c>
    </row>
    <row r="43" spans="1:8" x14ac:dyDescent="0.35">
      <c r="A43" s="191" t="s">
        <v>180</v>
      </c>
      <c r="B43" s="190" t="s">
        <v>5</v>
      </c>
      <c r="C43" s="190" t="s">
        <v>51</v>
      </c>
      <c r="D43" s="87" t="s">
        <v>13</v>
      </c>
      <c r="E43" s="207">
        <v>43</v>
      </c>
      <c r="F43" s="7">
        <v>1.3490525409130059E-3</v>
      </c>
    </row>
    <row r="44" spans="1:8" x14ac:dyDescent="0.35">
      <c r="A44" s="191" t="s">
        <v>180</v>
      </c>
      <c r="B44" s="191" t="s">
        <v>5</v>
      </c>
      <c r="C44" s="191" t="s">
        <v>51</v>
      </c>
      <c r="D44" s="87" t="s">
        <v>14</v>
      </c>
      <c r="E44" s="207">
        <v>2</v>
      </c>
      <c r="F44" s="7">
        <v>2.5810185185185185E-3</v>
      </c>
    </row>
    <row r="45" spans="1:8" x14ac:dyDescent="0.35">
      <c r="A45" s="191" t="s">
        <v>180</v>
      </c>
      <c r="B45" s="191" t="s">
        <v>5</v>
      </c>
      <c r="C45" s="190" t="s">
        <v>53</v>
      </c>
      <c r="D45" s="87" t="s">
        <v>13</v>
      </c>
      <c r="E45" s="207">
        <v>22</v>
      </c>
      <c r="F45" s="7">
        <v>1.3041877104377102E-3</v>
      </c>
    </row>
    <row r="46" spans="1:8" x14ac:dyDescent="0.35">
      <c r="A46" s="191" t="s">
        <v>180</v>
      </c>
      <c r="B46" s="191" t="s">
        <v>5</v>
      </c>
      <c r="C46" s="191" t="s">
        <v>53</v>
      </c>
      <c r="D46" s="87" t="s">
        <v>14</v>
      </c>
      <c r="E46" s="207">
        <v>8</v>
      </c>
      <c r="F46" s="7">
        <v>2.3770254629629632E-3</v>
      </c>
    </row>
    <row r="47" spans="1:8" x14ac:dyDescent="0.35">
      <c r="A47" s="191" t="s">
        <v>180</v>
      </c>
      <c r="B47" s="191" t="s">
        <v>5</v>
      </c>
      <c r="C47" s="190" t="s">
        <v>52</v>
      </c>
      <c r="D47" s="87" t="s">
        <v>13</v>
      </c>
      <c r="E47" s="207">
        <v>43</v>
      </c>
      <c r="F47" s="7">
        <v>1.466946597760552E-3</v>
      </c>
    </row>
    <row r="48" spans="1:8" x14ac:dyDescent="0.35">
      <c r="A48" s="191" t="s">
        <v>180</v>
      </c>
      <c r="B48" s="191" t="s">
        <v>5</v>
      </c>
      <c r="C48" s="191" t="s">
        <v>52</v>
      </c>
      <c r="D48" s="87" t="s">
        <v>14</v>
      </c>
      <c r="E48" s="207">
        <v>9</v>
      </c>
      <c r="F48" s="7">
        <v>1.3233024691358024E-3</v>
      </c>
    </row>
    <row r="49" spans="1:9" x14ac:dyDescent="0.35">
      <c r="A49" s="191" t="s">
        <v>180</v>
      </c>
      <c r="B49" s="190" t="s">
        <v>302</v>
      </c>
      <c r="C49" s="191"/>
      <c r="D49" s="191"/>
      <c r="E49" s="207">
        <v>127</v>
      </c>
      <c r="F49" s="7">
        <v>1.4635279965004373E-3</v>
      </c>
      <c r="H49" s="114"/>
      <c r="I49" s="115"/>
    </row>
    <row r="50" spans="1:9" x14ac:dyDescent="0.35">
      <c r="A50" s="190" t="s">
        <v>303</v>
      </c>
      <c r="B50" s="191"/>
      <c r="C50" s="191"/>
      <c r="D50" s="191"/>
      <c r="E50" s="207">
        <v>481</v>
      </c>
      <c r="F50" s="7">
        <v>1.4052273427273435E-3</v>
      </c>
      <c r="H50" s="114"/>
    </row>
    <row r="51" spans="1:9" x14ac:dyDescent="0.35">
      <c r="A51" s="190"/>
      <c r="B51" s="191"/>
      <c r="C51" s="191"/>
      <c r="D51" s="191"/>
      <c r="E51" s="207"/>
      <c r="F51" s="7"/>
    </row>
    <row r="52" spans="1:9" x14ac:dyDescent="0.35">
      <c r="A52" s="190" t="s">
        <v>174</v>
      </c>
      <c r="B52" s="87" t="s">
        <v>12</v>
      </c>
      <c r="C52" s="87" t="s">
        <v>51</v>
      </c>
      <c r="D52" s="87" t="s">
        <v>13</v>
      </c>
      <c r="E52" s="207">
        <v>25</v>
      </c>
      <c r="F52" s="7">
        <v>1.2680555555555557E-3</v>
      </c>
    </row>
    <row r="53" spans="1:9" x14ac:dyDescent="0.35">
      <c r="A53" s="191" t="s">
        <v>174</v>
      </c>
      <c r="B53" s="190" t="s">
        <v>300</v>
      </c>
      <c r="C53" s="191"/>
      <c r="D53" s="191"/>
      <c r="E53" s="207">
        <v>25</v>
      </c>
      <c r="F53" s="7">
        <v>1.2680555555555557E-3</v>
      </c>
    </row>
    <row r="54" spans="1:9" x14ac:dyDescent="0.35">
      <c r="A54" s="191" t="s">
        <v>174</v>
      </c>
      <c r="B54" s="190" t="s">
        <v>11</v>
      </c>
      <c r="C54" s="190" t="s">
        <v>51</v>
      </c>
      <c r="D54" s="87" t="s">
        <v>13</v>
      </c>
      <c r="E54" s="207">
        <v>24</v>
      </c>
      <c r="F54" s="7">
        <v>1.1178626543209876E-3</v>
      </c>
    </row>
    <row r="55" spans="1:9" x14ac:dyDescent="0.35">
      <c r="A55" s="191" t="s">
        <v>174</v>
      </c>
      <c r="B55" s="191" t="s">
        <v>11</v>
      </c>
      <c r="C55" s="191" t="s">
        <v>51</v>
      </c>
      <c r="D55" s="87" t="s">
        <v>14</v>
      </c>
      <c r="E55" s="207">
        <v>1</v>
      </c>
      <c r="F55" s="7">
        <v>2.0949074074074073E-3</v>
      </c>
    </row>
    <row r="56" spans="1:9" x14ac:dyDescent="0.35">
      <c r="A56" s="191" t="s">
        <v>174</v>
      </c>
      <c r="B56" s="190" t="s">
        <v>301</v>
      </c>
      <c r="C56" s="191"/>
      <c r="D56" s="191"/>
      <c r="E56" s="207">
        <v>25</v>
      </c>
      <c r="F56" s="7">
        <v>1.1569444444444444E-3</v>
      </c>
    </row>
    <row r="57" spans="1:9" x14ac:dyDescent="0.35">
      <c r="A57" s="190" t="s">
        <v>304</v>
      </c>
      <c r="B57" s="191"/>
      <c r="C57" s="191"/>
      <c r="D57" s="191"/>
      <c r="E57" s="207">
        <v>50</v>
      </c>
      <c r="F57" s="7">
        <v>1.2125000000000003E-3</v>
      </c>
    </row>
    <row r="58" spans="1:9" x14ac:dyDescent="0.35">
      <c r="A58" s="190"/>
      <c r="B58" s="191"/>
      <c r="C58" s="191"/>
      <c r="D58" s="191"/>
      <c r="E58" s="207"/>
      <c r="F58" s="7"/>
    </row>
    <row r="59" spans="1:9" x14ac:dyDescent="0.35">
      <c r="A59" s="190" t="s">
        <v>150</v>
      </c>
      <c r="B59" s="190" t="s">
        <v>12</v>
      </c>
      <c r="C59" s="190" t="s">
        <v>51</v>
      </c>
      <c r="D59" s="87" t="s">
        <v>13</v>
      </c>
      <c r="E59" s="207">
        <v>27</v>
      </c>
      <c r="F59" s="7">
        <v>1.0652434842249659E-3</v>
      </c>
    </row>
    <row r="60" spans="1:9" x14ac:dyDescent="0.35">
      <c r="A60" s="191" t="s">
        <v>150</v>
      </c>
      <c r="B60" s="191" t="s">
        <v>12</v>
      </c>
      <c r="C60" s="191" t="s">
        <v>51</v>
      </c>
      <c r="D60" s="87" t="s">
        <v>14</v>
      </c>
      <c r="E60" s="207">
        <v>1</v>
      </c>
      <c r="F60" s="7">
        <v>5.4398148148148144E-4</v>
      </c>
    </row>
    <row r="61" spans="1:9" x14ac:dyDescent="0.35">
      <c r="A61" s="191" t="s">
        <v>150</v>
      </c>
      <c r="B61" s="191" t="s">
        <v>12</v>
      </c>
      <c r="C61" s="190" t="s">
        <v>53</v>
      </c>
      <c r="D61" s="87" t="s">
        <v>13</v>
      </c>
      <c r="E61" s="207">
        <v>55</v>
      </c>
      <c r="F61" s="7">
        <v>1.2455808080808078E-3</v>
      </c>
    </row>
    <row r="62" spans="1:9" x14ac:dyDescent="0.35">
      <c r="A62" s="191" t="s">
        <v>150</v>
      </c>
      <c r="B62" s="191" t="s">
        <v>12</v>
      </c>
      <c r="C62" s="191" t="s">
        <v>53</v>
      </c>
      <c r="D62" s="87" t="s">
        <v>14</v>
      </c>
      <c r="E62" s="207">
        <v>10</v>
      </c>
      <c r="F62" s="7">
        <v>1.1608796296296293E-3</v>
      </c>
    </row>
    <row r="63" spans="1:9" x14ac:dyDescent="0.35">
      <c r="A63" s="191" t="s">
        <v>150</v>
      </c>
      <c r="B63" s="191" t="s">
        <v>12</v>
      </c>
      <c r="C63" s="190" t="s">
        <v>52</v>
      </c>
      <c r="D63" s="87" t="s">
        <v>13</v>
      </c>
      <c r="E63" s="207">
        <v>25</v>
      </c>
      <c r="F63" s="7">
        <v>1.3981481481481481E-3</v>
      </c>
    </row>
    <row r="64" spans="1:9" x14ac:dyDescent="0.35">
      <c r="A64" s="191" t="s">
        <v>150</v>
      </c>
      <c r="B64" s="191" t="s">
        <v>12</v>
      </c>
      <c r="C64" s="191" t="s">
        <v>52</v>
      </c>
      <c r="D64" s="87" t="s">
        <v>14</v>
      </c>
      <c r="E64" s="207">
        <v>6</v>
      </c>
      <c r="F64" s="7">
        <v>1.4756944444444444E-3</v>
      </c>
    </row>
    <row r="65" spans="1:6" x14ac:dyDescent="0.35">
      <c r="A65" s="191" t="s">
        <v>150</v>
      </c>
      <c r="B65" s="190" t="s">
        <v>300</v>
      </c>
      <c r="C65" s="191"/>
      <c r="D65" s="191"/>
      <c r="E65" s="207">
        <v>124</v>
      </c>
      <c r="F65" s="7">
        <v>1.2357190860215058E-3</v>
      </c>
    </row>
    <row r="66" spans="1:6" x14ac:dyDescent="0.35">
      <c r="A66" s="191" t="s">
        <v>150</v>
      </c>
      <c r="B66" s="190" t="s">
        <v>11</v>
      </c>
      <c r="C66" s="190" t="s">
        <v>51</v>
      </c>
      <c r="D66" s="87" t="s">
        <v>13</v>
      </c>
      <c r="E66" s="207">
        <v>66</v>
      </c>
      <c r="F66" s="7">
        <v>1.2677118406285075E-3</v>
      </c>
    </row>
    <row r="67" spans="1:6" x14ac:dyDescent="0.35">
      <c r="A67" s="191" t="s">
        <v>150</v>
      </c>
      <c r="B67" s="191" t="s">
        <v>11</v>
      </c>
      <c r="C67" s="191" t="s">
        <v>51</v>
      </c>
      <c r="D67" s="87" t="s">
        <v>14</v>
      </c>
      <c r="E67" s="207">
        <v>9</v>
      </c>
      <c r="F67" s="7">
        <v>1.4467592592592592E-3</v>
      </c>
    </row>
    <row r="68" spans="1:6" x14ac:dyDescent="0.35">
      <c r="A68" s="191" t="s">
        <v>150</v>
      </c>
      <c r="B68" s="191" t="s">
        <v>11</v>
      </c>
      <c r="C68" s="87" t="s">
        <v>53</v>
      </c>
      <c r="D68" s="87" t="s">
        <v>13</v>
      </c>
      <c r="E68" s="207">
        <v>18</v>
      </c>
      <c r="F68" s="7">
        <v>1.3335905349794236E-3</v>
      </c>
    </row>
    <row r="69" spans="1:6" x14ac:dyDescent="0.35">
      <c r="A69" s="191" t="s">
        <v>150</v>
      </c>
      <c r="B69" s="191" t="s">
        <v>11</v>
      </c>
      <c r="C69" s="190" t="s">
        <v>52</v>
      </c>
      <c r="D69" s="87" t="s">
        <v>13</v>
      </c>
      <c r="E69" s="207">
        <v>29</v>
      </c>
      <c r="F69" s="7">
        <v>1.2336366538952745E-3</v>
      </c>
    </row>
    <row r="70" spans="1:6" x14ac:dyDescent="0.35">
      <c r="A70" s="191" t="s">
        <v>150</v>
      </c>
      <c r="B70" s="191" t="s">
        <v>11</v>
      </c>
      <c r="C70" s="191" t="s">
        <v>52</v>
      </c>
      <c r="D70" s="87" t="s">
        <v>14</v>
      </c>
      <c r="E70" s="207">
        <v>3</v>
      </c>
      <c r="F70" s="7">
        <v>2.0486111111111109E-3</v>
      </c>
    </row>
    <row r="71" spans="1:6" x14ac:dyDescent="0.35">
      <c r="A71" s="191" t="s">
        <v>150</v>
      </c>
      <c r="B71" s="190" t="s">
        <v>301</v>
      </c>
      <c r="C71" s="191"/>
      <c r="D71" s="191"/>
      <c r="E71" s="207">
        <v>125</v>
      </c>
      <c r="F71" s="7">
        <v>1.3009259259259265E-3</v>
      </c>
    </row>
    <row r="72" spans="1:6" x14ac:dyDescent="0.35">
      <c r="A72" s="190" t="s">
        <v>305</v>
      </c>
      <c r="B72" s="191"/>
      <c r="C72" s="191"/>
      <c r="D72" s="191"/>
      <c r="E72" s="207">
        <v>249</v>
      </c>
      <c r="F72" s="7">
        <v>1.2684534434032422E-3</v>
      </c>
    </row>
    <row r="73" spans="1:6" x14ac:dyDescent="0.35">
      <c r="A73" s="190"/>
      <c r="B73" s="191"/>
      <c r="C73" s="191"/>
      <c r="D73" s="191"/>
      <c r="E73" s="207"/>
      <c r="F73" s="7"/>
    </row>
    <row r="74" spans="1:6" x14ac:dyDescent="0.35">
      <c r="A74" s="190" t="s">
        <v>235</v>
      </c>
      <c r="B74" s="190" t="s">
        <v>6</v>
      </c>
      <c r="C74" s="190" t="s">
        <v>51</v>
      </c>
      <c r="D74" s="87" t="s">
        <v>13</v>
      </c>
      <c r="E74" s="207">
        <v>30</v>
      </c>
      <c r="F74" s="7">
        <v>1.2168209876543209E-3</v>
      </c>
    </row>
    <row r="75" spans="1:6" x14ac:dyDescent="0.35">
      <c r="A75" s="191" t="s">
        <v>235</v>
      </c>
      <c r="B75" s="191" t="s">
        <v>6</v>
      </c>
      <c r="C75" s="191" t="s">
        <v>51</v>
      </c>
      <c r="D75" s="87" t="s">
        <v>14</v>
      </c>
      <c r="E75" s="207">
        <v>8</v>
      </c>
      <c r="F75" s="7">
        <v>1.5017361111111108E-3</v>
      </c>
    </row>
    <row r="76" spans="1:6" x14ac:dyDescent="0.35">
      <c r="A76" s="191" t="s">
        <v>235</v>
      </c>
      <c r="B76" s="191" t="s">
        <v>6</v>
      </c>
      <c r="C76" s="190" t="s">
        <v>53</v>
      </c>
      <c r="D76" s="87" t="s">
        <v>13</v>
      </c>
      <c r="E76" s="207">
        <v>19</v>
      </c>
      <c r="F76" s="7">
        <v>1.6563109161793375E-3</v>
      </c>
    </row>
    <row r="77" spans="1:6" x14ac:dyDescent="0.35">
      <c r="A77" s="191" t="s">
        <v>235</v>
      </c>
      <c r="B77" s="191" t="s">
        <v>6</v>
      </c>
      <c r="C77" s="191" t="s">
        <v>53</v>
      </c>
      <c r="D77" s="87" t="s">
        <v>14</v>
      </c>
      <c r="E77" s="207">
        <v>7</v>
      </c>
      <c r="F77" s="7">
        <v>1.6732804232804234E-3</v>
      </c>
    </row>
    <row r="78" spans="1:6" x14ac:dyDescent="0.35">
      <c r="A78" s="191" t="s">
        <v>235</v>
      </c>
      <c r="B78" s="191" t="s">
        <v>6</v>
      </c>
      <c r="C78" s="190" t="s">
        <v>52</v>
      </c>
      <c r="D78" s="87" t="s">
        <v>13</v>
      </c>
      <c r="E78" s="207">
        <v>29</v>
      </c>
      <c r="F78" s="7">
        <v>1.3098659003831416E-3</v>
      </c>
    </row>
    <row r="79" spans="1:6" x14ac:dyDescent="0.35">
      <c r="A79" s="191" t="s">
        <v>235</v>
      </c>
      <c r="B79" s="191" t="s">
        <v>6</v>
      </c>
      <c r="C79" s="191" t="s">
        <v>52</v>
      </c>
      <c r="D79" s="87" t="s">
        <v>14</v>
      </c>
      <c r="E79" s="207">
        <v>5</v>
      </c>
      <c r="F79" s="7">
        <v>1.4606481481481482E-3</v>
      </c>
    </row>
    <row r="80" spans="1:6" x14ac:dyDescent="0.35">
      <c r="A80" s="191" t="s">
        <v>235</v>
      </c>
      <c r="B80" s="190" t="s">
        <v>166</v>
      </c>
      <c r="C80" s="191"/>
      <c r="D80" s="191"/>
      <c r="E80" s="207">
        <v>98</v>
      </c>
      <c r="F80" s="7">
        <v>1.3978647014361307E-3</v>
      </c>
    </row>
    <row r="81" spans="1:6" x14ac:dyDescent="0.35">
      <c r="A81" s="191" t="s">
        <v>235</v>
      </c>
      <c r="B81" s="190" t="s">
        <v>5</v>
      </c>
      <c r="C81" s="190" t="s">
        <v>51</v>
      </c>
      <c r="D81" s="87" t="s">
        <v>13</v>
      </c>
      <c r="E81" s="207">
        <v>23</v>
      </c>
      <c r="F81" s="7">
        <v>1.1458333333333333E-3</v>
      </c>
    </row>
    <row r="82" spans="1:6" x14ac:dyDescent="0.35">
      <c r="A82" s="191" t="s">
        <v>235</v>
      </c>
      <c r="B82" s="191" t="s">
        <v>5</v>
      </c>
      <c r="C82" s="191" t="s">
        <v>51</v>
      </c>
      <c r="D82" s="87" t="s">
        <v>14</v>
      </c>
      <c r="E82" s="207">
        <v>4</v>
      </c>
      <c r="F82" s="7">
        <v>1.7013888888888888E-3</v>
      </c>
    </row>
    <row r="83" spans="1:6" x14ac:dyDescent="0.35">
      <c r="A83" s="191" t="s">
        <v>235</v>
      </c>
      <c r="B83" s="191" t="s">
        <v>5</v>
      </c>
      <c r="C83" s="190" t="s">
        <v>53</v>
      </c>
      <c r="D83" s="87" t="s">
        <v>13</v>
      </c>
      <c r="E83" s="207">
        <v>5</v>
      </c>
      <c r="F83" s="7">
        <v>9.6527777777777779E-4</v>
      </c>
    </row>
    <row r="84" spans="1:6" x14ac:dyDescent="0.35">
      <c r="A84" s="191" t="s">
        <v>235</v>
      </c>
      <c r="B84" s="191" t="s">
        <v>5</v>
      </c>
      <c r="C84" s="191" t="s">
        <v>53</v>
      </c>
      <c r="D84" s="87" t="s">
        <v>14</v>
      </c>
      <c r="E84" s="207">
        <v>2</v>
      </c>
      <c r="F84" s="7">
        <v>5.2662037037037033E-4</v>
      </c>
    </row>
    <row r="85" spans="1:6" x14ac:dyDescent="0.35">
      <c r="A85" s="191" t="s">
        <v>235</v>
      </c>
      <c r="B85" s="191" t="s">
        <v>5</v>
      </c>
      <c r="C85" s="190" t="s">
        <v>52</v>
      </c>
      <c r="D85" s="87" t="s">
        <v>13</v>
      </c>
      <c r="E85" s="207">
        <v>36</v>
      </c>
      <c r="F85" s="7">
        <v>1.457047325102881E-3</v>
      </c>
    </row>
    <row r="86" spans="1:6" x14ac:dyDescent="0.35">
      <c r="A86" s="191" t="s">
        <v>235</v>
      </c>
      <c r="B86" s="191" t="s">
        <v>5</v>
      </c>
      <c r="C86" s="191" t="s">
        <v>52</v>
      </c>
      <c r="D86" s="87" t="s">
        <v>14</v>
      </c>
      <c r="E86" s="207">
        <v>8</v>
      </c>
      <c r="F86" s="7">
        <v>1.6030092592592598E-3</v>
      </c>
    </row>
    <row r="87" spans="1:6" x14ac:dyDescent="0.35">
      <c r="A87" s="191" t="s">
        <v>235</v>
      </c>
      <c r="B87" s="190" t="s">
        <v>302</v>
      </c>
      <c r="C87" s="191"/>
      <c r="D87" s="191"/>
      <c r="E87" s="207">
        <v>78</v>
      </c>
      <c r="F87" s="7">
        <v>1.3373990978157646E-3</v>
      </c>
    </row>
    <row r="88" spans="1:6" x14ac:dyDescent="0.35">
      <c r="A88" s="190" t="s">
        <v>306</v>
      </c>
      <c r="B88" s="191"/>
      <c r="C88" s="191"/>
      <c r="D88" s="191"/>
      <c r="E88" s="207">
        <v>176</v>
      </c>
      <c r="F88" s="7">
        <v>1.3710674452861961E-3</v>
      </c>
    </row>
    <row r="89" spans="1:6" x14ac:dyDescent="0.35">
      <c r="A89" s="190"/>
      <c r="B89" s="191"/>
      <c r="C89" s="191"/>
      <c r="D89" s="191"/>
      <c r="E89" s="207"/>
      <c r="F89" s="7"/>
    </row>
    <row r="90" spans="1:6" x14ac:dyDescent="0.35">
      <c r="A90" s="190" t="s">
        <v>211</v>
      </c>
      <c r="B90" s="190" t="s">
        <v>5</v>
      </c>
      <c r="C90" s="190" t="s">
        <v>51</v>
      </c>
      <c r="D90" s="87" t="s">
        <v>13</v>
      </c>
      <c r="E90" s="207">
        <v>11</v>
      </c>
      <c r="F90" s="7">
        <v>1.2542087542087542E-3</v>
      </c>
    </row>
    <row r="91" spans="1:6" x14ac:dyDescent="0.35">
      <c r="A91" s="191" t="s">
        <v>211</v>
      </c>
      <c r="B91" s="191" t="s">
        <v>5</v>
      </c>
      <c r="C91" s="191" t="s">
        <v>51</v>
      </c>
      <c r="D91" s="87" t="s">
        <v>14</v>
      </c>
      <c r="E91" s="207">
        <v>8</v>
      </c>
      <c r="F91" s="7">
        <v>1.3425925925925925E-3</v>
      </c>
    </row>
    <row r="92" spans="1:6" x14ac:dyDescent="0.35">
      <c r="A92" s="191" t="s">
        <v>211</v>
      </c>
      <c r="B92" s="191" t="s">
        <v>5</v>
      </c>
      <c r="C92" s="190" t="s">
        <v>53</v>
      </c>
      <c r="D92" s="87" t="s">
        <v>13</v>
      </c>
      <c r="E92" s="207">
        <v>5</v>
      </c>
      <c r="F92" s="7">
        <v>1.2754629629629631E-3</v>
      </c>
    </row>
    <row r="93" spans="1:6" x14ac:dyDescent="0.35">
      <c r="A93" s="191" t="s">
        <v>211</v>
      </c>
      <c r="B93" s="191" t="s">
        <v>5</v>
      </c>
      <c r="C93" s="191" t="s">
        <v>53</v>
      </c>
      <c r="D93" s="87" t="s">
        <v>14</v>
      </c>
      <c r="E93" s="207">
        <v>3</v>
      </c>
      <c r="F93" s="7">
        <v>2.9552469135802474E-3</v>
      </c>
    </row>
    <row r="94" spans="1:6" x14ac:dyDescent="0.35">
      <c r="A94" s="191" t="s">
        <v>211</v>
      </c>
      <c r="B94" s="190" t="s">
        <v>302</v>
      </c>
      <c r="C94" s="191"/>
      <c r="D94" s="191"/>
      <c r="E94" s="207">
        <v>27</v>
      </c>
      <c r="F94" s="7">
        <v>1.4733367626886147E-3</v>
      </c>
    </row>
    <row r="95" spans="1:6" x14ac:dyDescent="0.35">
      <c r="A95" s="190" t="s">
        <v>307</v>
      </c>
      <c r="B95" s="191"/>
      <c r="C95" s="191"/>
      <c r="D95" s="191"/>
      <c r="E95" s="207">
        <v>27</v>
      </c>
      <c r="F95" s="7">
        <v>1.4733367626886147E-3</v>
      </c>
    </row>
    <row r="96" spans="1:6" x14ac:dyDescent="0.35">
      <c r="A96" s="190"/>
      <c r="B96" s="191"/>
      <c r="C96" s="191"/>
      <c r="D96" s="191"/>
      <c r="E96" s="207"/>
      <c r="F96" s="7"/>
    </row>
    <row r="97" spans="1:6" x14ac:dyDescent="0.35">
      <c r="A97" s="190" t="s">
        <v>242</v>
      </c>
      <c r="B97" s="190" t="s">
        <v>12</v>
      </c>
      <c r="C97" s="190" t="s">
        <v>51</v>
      </c>
      <c r="D97" s="87" t="s">
        <v>13</v>
      </c>
      <c r="E97" s="207">
        <v>3</v>
      </c>
      <c r="F97" s="7">
        <v>9.4135802469135811E-4</v>
      </c>
    </row>
    <row r="98" spans="1:6" x14ac:dyDescent="0.35">
      <c r="A98" s="191" t="s">
        <v>242</v>
      </c>
      <c r="B98" s="191" t="s">
        <v>12</v>
      </c>
      <c r="C98" s="191" t="s">
        <v>51</v>
      </c>
      <c r="D98" s="87" t="s">
        <v>14</v>
      </c>
      <c r="E98" s="207">
        <v>1</v>
      </c>
      <c r="F98" s="7">
        <v>1.4699074074074074E-3</v>
      </c>
    </row>
    <row r="99" spans="1:6" x14ac:dyDescent="0.35">
      <c r="A99" s="191" t="s">
        <v>242</v>
      </c>
      <c r="B99" s="191" t="s">
        <v>12</v>
      </c>
      <c r="C99" s="190" t="s">
        <v>52</v>
      </c>
      <c r="D99" s="87" t="s">
        <v>13</v>
      </c>
      <c r="E99" s="207">
        <v>2</v>
      </c>
      <c r="F99" s="7">
        <v>1.3946759259259259E-3</v>
      </c>
    </row>
    <row r="100" spans="1:6" x14ac:dyDescent="0.35">
      <c r="A100" s="191" t="s">
        <v>242</v>
      </c>
      <c r="B100" s="191" t="s">
        <v>12</v>
      </c>
      <c r="C100" s="191" t="s">
        <v>52</v>
      </c>
      <c r="D100" s="87" t="s">
        <v>14</v>
      </c>
      <c r="E100" s="207">
        <v>9</v>
      </c>
      <c r="F100" s="7">
        <v>1.4981995884773664E-3</v>
      </c>
    </row>
    <row r="101" spans="1:6" x14ac:dyDescent="0.35">
      <c r="A101" s="191" t="s">
        <v>242</v>
      </c>
      <c r="B101" s="190" t="s">
        <v>300</v>
      </c>
      <c r="C101" s="191"/>
      <c r="D101" s="191"/>
      <c r="E101" s="207">
        <v>15</v>
      </c>
      <c r="F101" s="7">
        <v>1.371141975308642E-3</v>
      </c>
    </row>
    <row r="102" spans="1:6" x14ac:dyDescent="0.35">
      <c r="A102" s="190" t="s">
        <v>308</v>
      </c>
      <c r="B102" s="191"/>
      <c r="C102" s="191"/>
      <c r="D102" s="191"/>
      <c r="E102" s="207">
        <v>15</v>
      </c>
      <c r="F102" s="7">
        <v>1.371141975308642E-3</v>
      </c>
    </row>
    <row r="103" spans="1:6" x14ac:dyDescent="0.35">
      <c r="A103" s="190"/>
      <c r="B103" s="191"/>
      <c r="C103" s="191"/>
      <c r="D103" s="191"/>
      <c r="E103" s="207"/>
      <c r="F103" s="7"/>
    </row>
    <row r="104" spans="1:6" x14ac:dyDescent="0.35">
      <c r="A104" s="190" t="s">
        <v>241</v>
      </c>
      <c r="B104" s="190" t="s">
        <v>11</v>
      </c>
      <c r="C104" s="190" t="s">
        <v>51</v>
      </c>
      <c r="D104" s="87" t="s">
        <v>13</v>
      </c>
      <c r="E104" s="207">
        <v>8</v>
      </c>
      <c r="F104" s="7">
        <v>1.4973958333333334E-3</v>
      </c>
    </row>
    <row r="105" spans="1:6" x14ac:dyDescent="0.35">
      <c r="A105" s="191" t="s">
        <v>241</v>
      </c>
      <c r="B105" s="191" t="s">
        <v>11</v>
      </c>
      <c r="C105" s="191" t="s">
        <v>51</v>
      </c>
      <c r="D105" s="87" t="s">
        <v>14</v>
      </c>
      <c r="E105" s="207">
        <v>2</v>
      </c>
      <c r="F105" s="7">
        <v>1.701388888888889E-3</v>
      </c>
    </row>
    <row r="106" spans="1:6" x14ac:dyDescent="0.35">
      <c r="A106" s="191" t="s">
        <v>241</v>
      </c>
      <c r="B106" s="191" t="s">
        <v>11</v>
      </c>
      <c r="C106" s="190" t="s">
        <v>52</v>
      </c>
      <c r="D106" s="87" t="s">
        <v>13</v>
      </c>
      <c r="E106" s="207">
        <v>3</v>
      </c>
      <c r="F106" s="7">
        <v>1.238425925925926E-3</v>
      </c>
    </row>
    <row r="107" spans="1:6" x14ac:dyDescent="0.35">
      <c r="A107" s="191" t="s">
        <v>241</v>
      </c>
      <c r="B107" s="191" t="s">
        <v>11</v>
      </c>
      <c r="C107" s="191" t="s">
        <v>52</v>
      </c>
      <c r="D107" s="87" t="s">
        <v>14</v>
      </c>
      <c r="E107" s="207">
        <v>2</v>
      </c>
      <c r="F107" s="7">
        <v>1.4004629629629629E-3</v>
      </c>
    </row>
    <row r="108" spans="1:6" x14ac:dyDescent="0.35">
      <c r="A108" s="191" t="s">
        <v>241</v>
      </c>
      <c r="B108" s="190" t="s">
        <v>301</v>
      </c>
      <c r="C108" s="191"/>
      <c r="D108" s="191"/>
      <c r="E108" s="207">
        <v>15</v>
      </c>
      <c r="F108" s="7">
        <v>1.4598765432098765E-3</v>
      </c>
    </row>
    <row r="109" spans="1:6" x14ac:dyDescent="0.35">
      <c r="A109" s="190" t="s">
        <v>309</v>
      </c>
      <c r="B109" s="191"/>
      <c r="C109" s="191"/>
      <c r="D109" s="191"/>
      <c r="E109" s="207">
        <v>15</v>
      </c>
      <c r="F109" s="7">
        <v>1.4598765432098765E-3</v>
      </c>
    </row>
    <row r="110" spans="1:6" x14ac:dyDescent="0.35">
      <c r="A110" s="190"/>
      <c r="B110" s="191"/>
      <c r="C110" s="191"/>
      <c r="D110" s="191"/>
      <c r="E110" s="207"/>
      <c r="F110" s="7"/>
    </row>
    <row r="111" spans="1:6" x14ac:dyDescent="0.35">
      <c r="A111" s="190" t="s">
        <v>209</v>
      </c>
      <c r="B111" s="190" t="s">
        <v>12</v>
      </c>
      <c r="C111" s="190" t="s">
        <v>51</v>
      </c>
      <c r="D111" s="87" t="s">
        <v>13</v>
      </c>
      <c r="E111" s="207">
        <v>5</v>
      </c>
      <c r="F111" s="7">
        <v>1.4861111111111112E-3</v>
      </c>
    </row>
    <row r="112" spans="1:6" x14ac:dyDescent="0.35">
      <c r="A112" s="191" t="s">
        <v>209</v>
      </c>
      <c r="B112" s="191" t="s">
        <v>12</v>
      </c>
      <c r="C112" s="191" t="s">
        <v>51</v>
      </c>
      <c r="D112" s="87" t="s">
        <v>14</v>
      </c>
      <c r="E112" s="207">
        <v>7</v>
      </c>
      <c r="F112" s="7">
        <v>1.2797619047619046E-3</v>
      </c>
    </row>
    <row r="113" spans="1:6" x14ac:dyDescent="0.35">
      <c r="A113" s="191" t="s">
        <v>209</v>
      </c>
      <c r="B113" s="191" t="s">
        <v>12</v>
      </c>
      <c r="C113" s="190" t="s">
        <v>52</v>
      </c>
      <c r="D113" s="87" t="s">
        <v>13</v>
      </c>
      <c r="E113" s="207">
        <v>3</v>
      </c>
      <c r="F113" s="7">
        <v>1.0995370370370369E-3</v>
      </c>
    </row>
    <row r="114" spans="1:6" x14ac:dyDescent="0.35">
      <c r="A114" s="191" t="s">
        <v>209</v>
      </c>
      <c r="B114" s="191" t="s">
        <v>12</v>
      </c>
      <c r="C114" s="191" t="s">
        <v>52</v>
      </c>
      <c r="D114" s="87" t="s">
        <v>14</v>
      </c>
      <c r="E114" s="207">
        <v>5</v>
      </c>
      <c r="F114" s="7">
        <v>1.474537037037037E-3</v>
      </c>
    </row>
    <row r="115" spans="1:6" x14ac:dyDescent="0.35">
      <c r="A115" s="191" t="s">
        <v>209</v>
      </c>
      <c r="B115" s="190" t="s">
        <v>300</v>
      </c>
      <c r="C115" s="191"/>
      <c r="D115" s="191"/>
      <c r="E115" s="207">
        <v>20</v>
      </c>
      <c r="F115" s="7">
        <v>1.3530092592592593E-3</v>
      </c>
    </row>
    <row r="116" spans="1:6" x14ac:dyDescent="0.35">
      <c r="A116" s="190" t="s">
        <v>310</v>
      </c>
      <c r="B116" s="191"/>
      <c r="C116" s="191"/>
      <c r="D116" s="191"/>
      <c r="E116" s="207">
        <v>20</v>
      </c>
      <c r="F116" s="7">
        <v>1.3530092592592593E-3</v>
      </c>
    </row>
    <row r="117" spans="1:6" x14ac:dyDescent="0.35">
      <c r="A117" s="190"/>
      <c r="B117" s="191"/>
      <c r="C117" s="191"/>
      <c r="D117" s="191"/>
      <c r="E117" s="207"/>
      <c r="F117" s="7"/>
    </row>
    <row r="118" spans="1:6" x14ac:dyDescent="0.35">
      <c r="A118" s="190" t="s">
        <v>203</v>
      </c>
      <c r="B118" s="190" t="s">
        <v>11</v>
      </c>
      <c r="C118" s="190" t="s">
        <v>51</v>
      </c>
      <c r="D118" s="87" t="s">
        <v>13</v>
      </c>
      <c r="E118" s="207">
        <v>10</v>
      </c>
      <c r="F118" s="7">
        <v>1.2951388888888886E-3</v>
      </c>
    </row>
    <row r="119" spans="1:6" x14ac:dyDescent="0.35">
      <c r="A119" s="191" t="s">
        <v>203</v>
      </c>
      <c r="B119" s="191" t="s">
        <v>11</v>
      </c>
      <c r="C119" s="191" t="s">
        <v>51</v>
      </c>
      <c r="D119" s="87" t="s">
        <v>14</v>
      </c>
      <c r="E119" s="207">
        <v>3</v>
      </c>
      <c r="F119" s="7">
        <v>1.1728395061728397E-3</v>
      </c>
    </row>
    <row r="120" spans="1:6" x14ac:dyDescent="0.35">
      <c r="A120" s="191" t="s">
        <v>203</v>
      </c>
      <c r="B120" s="191" t="s">
        <v>11</v>
      </c>
      <c r="C120" s="190" t="s">
        <v>52</v>
      </c>
      <c r="D120" s="87" t="s">
        <v>13</v>
      </c>
      <c r="E120" s="207">
        <v>2</v>
      </c>
      <c r="F120" s="7">
        <v>2.3032407407407407E-3</v>
      </c>
    </row>
    <row r="121" spans="1:6" x14ac:dyDescent="0.35">
      <c r="A121" s="191" t="s">
        <v>203</v>
      </c>
      <c r="B121" s="191" t="s">
        <v>11</v>
      </c>
      <c r="C121" s="191" t="s">
        <v>52</v>
      </c>
      <c r="D121" s="87" t="s">
        <v>14</v>
      </c>
      <c r="E121" s="207">
        <v>5</v>
      </c>
      <c r="F121" s="7">
        <v>1.3819444444444443E-3</v>
      </c>
    </row>
    <row r="122" spans="1:6" x14ac:dyDescent="0.35">
      <c r="A122" s="191" t="s">
        <v>203</v>
      </c>
      <c r="B122" s="190" t="s">
        <v>301</v>
      </c>
      <c r="C122" s="191"/>
      <c r="D122" s="191"/>
      <c r="E122" s="207">
        <v>20</v>
      </c>
      <c r="F122" s="7">
        <v>1.3993055555555555E-3</v>
      </c>
    </row>
    <row r="123" spans="1:6" x14ac:dyDescent="0.35">
      <c r="A123" s="190" t="s">
        <v>311</v>
      </c>
      <c r="B123" s="191"/>
      <c r="C123" s="191"/>
      <c r="D123" s="191"/>
      <c r="E123" s="207">
        <v>20</v>
      </c>
      <c r="F123" s="7">
        <v>1.3993055555555555E-3</v>
      </c>
    </row>
    <row r="124" spans="1:6" x14ac:dyDescent="0.35">
      <c r="A124" s="190"/>
      <c r="B124" s="191"/>
      <c r="C124" s="191"/>
      <c r="D124" s="191"/>
      <c r="E124" s="207"/>
      <c r="F124" s="7"/>
    </row>
    <row r="125" spans="1:6" x14ac:dyDescent="0.35">
      <c r="A125" s="190" t="s">
        <v>285</v>
      </c>
      <c r="B125" s="190" t="s">
        <v>12</v>
      </c>
      <c r="C125" s="190" t="s">
        <v>51</v>
      </c>
      <c r="D125" s="87" t="s">
        <v>13</v>
      </c>
      <c r="E125" s="207">
        <v>7</v>
      </c>
      <c r="F125" s="7">
        <v>1.1292989417989417E-3</v>
      </c>
    </row>
    <row r="126" spans="1:6" x14ac:dyDescent="0.35">
      <c r="A126" s="191" t="s">
        <v>285</v>
      </c>
      <c r="B126" s="191" t="s">
        <v>12</v>
      </c>
      <c r="C126" s="191" t="s">
        <v>51</v>
      </c>
      <c r="D126" s="87" t="s">
        <v>14</v>
      </c>
      <c r="E126" s="207">
        <v>2</v>
      </c>
      <c r="F126" s="7">
        <v>1.1400462962962961E-3</v>
      </c>
    </row>
    <row r="127" spans="1:6" x14ac:dyDescent="0.35">
      <c r="A127" s="191" t="s">
        <v>285</v>
      </c>
      <c r="B127" s="191" t="s">
        <v>12</v>
      </c>
      <c r="C127" s="190" t="s">
        <v>53</v>
      </c>
      <c r="D127" s="87" t="s">
        <v>13</v>
      </c>
      <c r="E127" s="207">
        <v>3</v>
      </c>
      <c r="F127" s="7">
        <v>1.5162037037037036E-3</v>
      </c>
    </row>
    <row r="128" spans="1:6" x14ac:dyDescent="0.35">
      <c r="A128" s="191" t="s">
        <v>285</v>
      </c>
      <c r="B128" s="191" t="s">
        <v>12</v>
      </c>
      <c r="C128" s="191" t="s">
        <v>53</v>
      </c>
      <c r="D128" s="87" t="s">
        <v>14</v>
      </c>
      <c r="E128" s="207">
        <v>3</v>
      </c>
      <c r="F128" s="7">
        <v>1.9251543209876541E-3</v>
      </c>
    </row>
    <row r="129" spans="1:6" x14ac:dyDescent="0.35">
      <c r="A129" s="191" t="s">
        <v>285</v>
      </c>
      <c r="B129" s="190" t="s">
        <v>300</v>
      </c>
      <c r="C129" s="191"/>
      <c r="D129" s="191"/>
      <c r="E129" s="207">
        <v>15</v>
      </c>
      <c r="F129" s="7">
        <v>1.3672839506172838E-3</v>
      </c>
    </row>
    <row r="130" spans="1:6" x14ac:dyDescent="0.35">
      <c r="A130" s="190" t="s">
        <v>312</v>
      </c>
      <c r="B130" s="191"/>
      <c r="C130" s="191"/>
      <c r="D130" s="191"/>
      <c r="E130" s="207">
        <v>15</v>
      </c>
      <c r="F130" s="7">
        <v>1.3672839506172838E-3</v>
      </c>
    </row>
    <row r="131" spans="1:6" x14ac:dyDescent="0.35">
      <c r="A131" s="190"/>
      <c r="B131" s="191"/>
      <c r="C131" s="191"/>
      <c r="D131" s="191"/>
      <c r="E131" s="207"/>
      <c r="F131" s="7"/>
    </row>
    <row r="132" spans="1:6" x14ac:dyDescent="0.35">
      <c r="A132" s="190" t="s">
        <v>284</v>
      </c>
      <c r="B132" s="190" t="s">
        <v>11</v>
      </c>
      <c r="C132" s="190" t="s">
        <v>51</v>
      </c>
      <c r="D132" s="87" t="s">
        <v>13</v>
      </c>
      <c r="E132" s="207">
        <v>6</v>
      </c>
      <c r="F132" s="7">
        <v>1.6782407407407406E-3</v>
      </c>
    </row>
    <row r="133" spans="1:6" x14ac:dyDescent="0.35">
      <c r="A133" s="191" t="s">
        <v>284</v>
      </c>
      <c r="B133" s="191" t="s">
        <v>11</v>
      </c>
      <c r="C133" s="191" t="s">
        <v>51</v>
      </c>
      <c r="D133" s="87" t="s">
        <v>14</v>
      </c>
      <c r="E133" s="207">
        <v>3</v>
      </c>
      <c r="F133" s="7">
        <v>2.3881172839506173E-3</v>
      </c>
    </row>
    <row r="134" spans="1:6" x14ac:dyDescent="0.35">
      <c r="A134" s="191" t="s">
        <v>284</v>
      </c>
      <c r="B134" s="191" t="s">
        <v>11</v>
      </c>
      <c r="C134" s="190" t="s">
        <v>53</v>
      </c>
      <c r="D134" s="87" t="s">
        <v>13</v>
      </c>
      <c r="E134" s="207">
        <v>2</v>
      </c>
      <c r="F134" s="7">
        <v>2.193287037037037E-3</v>
      </c>
    </row>
    <row r="135" spans="1:6" x14ac:dyDescent="0.35">
      <c r="A135" s="191" t="s">
        <v>284</v>
      </c>
      <c r="B135" s="191" t="s">
        <v>11</v>
      </c>
      <c r="C135" s="191" t="s">
        <v>53</v>
      </c>
      <c r="D135" s="87" t="s">
        <v>14</v>
      </c>
      <c r="E135" s="207">
        <v>2</v>
      </c>
      <c r="F135" s="7">
        <v>2.7372685185185187E-3</v>
      </c>
    </row>
    <row r="136" spans="1:6" x14ac:dyDescent="0.35">
      <c r="A136" s="191" t="s">
        <v>284</v>
      </c>
      <c r="B136" s="191" t="s">
        <v>11</v>
      </c>
      <c r="C136" s="87" t="s">
        <v>52</v>
      </c>
      <c r="D136" s="87" t="s">
        <v>13</v>
      </c>
      <c r="E136" s="207">
        <v>2</v>
      </c>
      <c r="F136" s="7">
        <v>1.9097222222222222E-3</v>
      </c>
    </row>
    <row r="137" spans="1:6" x14ac:dyDescent="0.35">
      <c r="A137" s="191" t="s">
        <v>284</v>
      </c>
      <c r="B137" s="190" t="s">
        <v>301</v>
      </c>
      <c r="C137" s="191"/>
      <c r="D137" s="191"/>
      <c r="E137" s="207">
        <v>15</v>
      </c>
      <c r="F137" s="7">
        <v>2.0609567901234568E-3</v>
      </c>
    </row>
    <row r="138" spans="1:6" x14ac:dyDescent="0.35">
      <c r="A138" s="190" t="s">
        <v>313</v>
      </c>
      <c r="B138" s="191"/>
      <c r="C138" s="191"/>
      <c r="D138" s="191"/>
      <c r="E138" s="207">
        <v>15</v>
      </c>
      <c r="F138" s="7">
        <v>2.0609567901234568E-3</v>
      </c>
    </row>
    <row r="139" spans="1:6" x14ac:dyDescent="0.35">
      <c r="A139" s="190"/>
      <c r="B139" s="191"/>
      <c r="C139" s="191"/>
      <c r="D139" s="191"/>
      <c r="E139" s="207"/>
      <c r="F139" s="7"/>
    </row>
    <row r="140" spans="1:6" x14ac:dyDescent="0.35">
      <c r="A140" s="190" t="s">
        <v>198</v>
      </c>
      <c r="B140" s="190" t="s">
        <v>12</v>
      </c>
      <c r="C140" s="190" t="s">
        <v>51</v>
      </c>
      <c r="D140" s="87" t="s">
        <v>13</v>
      </c>
      <c r="E140" s="207">
        <v>9</v>
      </c>
      <c r="F140" s="7">
        <v>1.1419753086419752E-3</v>
      </c>
    </row>
    <row r="141" spans="1:6" x14ac:dyDescent="0.35">
      <c r="A141" s="191" t="s">
        <v>198</v>
      </c>
      <c r="B141" s="191" t="s">
        <v>12</v>
      </c>
      <c r="C141" s="191" t="s">
        <v>51</v>
      </c>
      <c r="D141" s="87" t="s">
        <v>14</v>
      </c>
      <c r="E141" s="207">
        <v>4</v>
      </c>
      <c r="F141" s="7">
        <v>1.2847222222222223E-3</v>
      </c>
    </row>
    <row r="142" spans="1:6" x14ac:dyDescent="0.35">
      <c r="A142" s="191" t="s">
        <v>198</v>
      </c>
      <c r="B142" s="191" t="s">
        <v>12</v>
      </c>
      <c r="C142" s="190" t="s">
        <v>52</v>
      </c>
      <c r="D142" s="87" t="s">
        <v>13</v>
      </c>
      <c r="E142" s="207">
        <v>4</v>
      </c>
      <c r="F142" s="7">
        <v>1.4322916666666668E-3</v>
      </c>
    </row>
    <row r="143" spans="1:6" x14ac:dyDescent="0.35">
      <c r="A143" s="191" t="s">
        <v>198</v>
      </c>
      <c r="B143" s="191" t="s">
        <v>12</v>
      </c>
      <c r="C143" s="191" t="s">
        <v>52</v>
      </c>
      <c r="D143" s="87" t="s">
        <v>14</v>
      </c>
      <c r="E143" s="207">
        <v>3</v>
      </c>
      <c r="F143" s="7">
        <v>1.7283950617283949E-3</v>
      </c>
    </row>
    <row r="144" spans="1:6" x14ac:dyDescent="0.35">
      <c r="A144" s="191" t="s">
        <v>198</v>
      </c>
      <c r="B144" s="190" t="s">
        <v>300</v>
      </c>
      <c r="C144" s="191"/>
      <c r="D144" s="191"/>
      <c r="E144" s="207">
        <v>20</v>
      </c>
      <c r="F144" s="7">
        <v>1.3165509259259263E-3</v>
      </c>
    </row>
    <row r="145" spans="1:8" x14ac:dyDescent="0.35">
      <c r="A145" s="190" t="s">
        <v>314</v>
      </c>
      <c r="B145" s="191"/>
      <c r="C145" s="191"/>
      <c r="D145" s="191"/>
      <c r="E145" s="207">
        <v>20</v>
      </c>
      <c r="F145" s="7">
        <v>1.3165509259259263E-3</v>
      </c>
    </row>
    <row r="146" spans="1:8" x14ac:dyDescent="0.35">
      <c r="A146" s="190"/>
      <c r="B146" s="191"/>
      <c r="C146" s="191"/>
      <c r="D146" s="191"/>
      <c r="E146" s="207"/>
      <c r="F146" s="7"/>
    </row>
    <row r="147" spans="1:8" x14ac:dyDescent="0.35">
      <c r="A147" s="190" t="s">
        <v>196</v>
      </c>
      <c r="B147" s="190" t="s">
        <v>11</v>
      </c>
      <c r="C147" s="190" t="s">
        <v>51</v>
      </c>
      <c r="D147" s="87" t="s">
        <v>13</v>
      </c>
      <c r="E147" s="207">
        <v>12</v>
      </c>
      <c r="F147" s="7">
        <v>1.9396219135802469E-3</v>
      </c>
    </row>
    <row r="148" spans="1:8" x14ac:dyDescent="0.35">
      <c r="A148" s="191" t="s">
        <v>196</v>
      </c>
      <c r="B148" s="191" t="s">
        <v>11</v>
      </c>
      <c r="C148" s="191" t="s">
        <v>51</v>
      </c>
      <c r="D148" s="87" t="s">
        <v>14</v>
      </c>
      <c r="E148" s="207">
        <v>3</v>
      </c>
      <c r="F148" s="7">
        <v>1.8171296296296297E-3</v>
      </c>
    </row>
    <row r="149" spans="1:8" x14ac:dyDescent="0.35">
      <c r="A149" s="191" t="s">
        <v>196</v>
      </c>
      <c r="B149" s="191" t="s">
        <v>11</v>
      </c>
      <c r="C149" s="190" t="s">
        <v>52</v>
      </c>
      <c r="D149" s="87" t="s">
        <v>13</v>
      </c>
      <c r="E149" s="207">
        <v>4</v>
      </c>
      <c r="F149" s="7">
        <v>2.991898148148148E-3</v>
      </c>
    </row>
    <row r="150" spans="1:8" x14ac:dyDescent="0.35">
      <c r="A150" s="191" t="s">
        <v>196</v>
      </c>
      <c r="B150" s="191" t="s">
        <v>11</v>
      </c>
      <c r="C150" s="191" t="s">
        <v>52</v>
      </c>
      <c r="D150" s="87" t="s">
        <v>14</v>
      </c>
      <c r="E150" s="207">
        <v>6</v>
      </c>
      <c r="F150" s="7">
        <v>2.3765432098765433E-3</v>
      </c>
    </row>
    <row r="151" spans="1:8" x14ac:dyDescent="0.35">
      <c r="A151" s="191" t="s">
        <v>196</v>
      </c>
      <c r="B151" s="190" t="s">
        <v>301</v>
      </c>
      <c r="C151" s="191"/>
      <c r="D151" s="191"/>
      <c r="E151" s="207">
        <v>25</v>
      </c>
      <c r="F151" s="7">
        <v>2.1981481481481479E-3</v>
      </c>
    </row>
    <row r="152" spans="1:8" x14ac:dyDescent="0.35">
      <c r="A152" s="190" t="s">
        <v>315</v>
      </c>
      <c r="B152" s="191"/>
      <c r="C152" s="191"/>
      <c r="D152" s="191"/>
      <c r="E152" s="207">
        <v>25</v>
      </c>
      <c r="F152" s="7">
        <v>2.1981481481481479E-3</v>
      </c>
      <c r="H152" s="115"/>
    </row>
    <row r="153" spans="1:8" x14ac:dyDescent="0.35">
      <c r="A153" s="190"/>
      <c r="B153" s="191"/>
      <c r="C153" s="191"/>
      <c r="D153" s="191"/>
      <c r="E153" s="207"/>
      <c r="F153" s="7"/>
    </row>
    <row r="154" spans="1:8" x14ac:dyDescent="0.35">
      <c r="A154" s="190" t="s">
        <v>225</v>
      </c>
      <c r="B154" s="190" t="s">
        <v>12</v>
      </c>
      <c r="C154" s="190" t="s">
        <v>51</v>
      </c>
      <c r="D154" s="87" t="s">
        <v>13</v>
      </c>
      <c r="E154" s="207">
        <v>6</v>
      </c>
      <c r="F154" s="7">
        <v>1.4448302469135801E-3</v>
      </c>
    </row>
    <row r="155" spans="1:8" x14ac:dyDescent="0.35">
      <c r="A155" s="191" t="s">
        <v>225</v>
      </c>
      <c r="B155" s="191" t="s">
        <v>12</v>
      </c>
      <c r="C155" s="191" t="s">
        <v>51</v>
      </c>
      <c r="D155" s="87" t="s">
        <v>14</v>
      </c>
      <c r="E155" s="207">
        <v>2</v>
      </c>
      <c r="F155" s="7">
        <v>1.4004629629629629E-3</v>
      </c>
    </row>
    <row r="156" spans="1:8" x14ac:dyDescent="0.35">
      <c r="A156" s="191" t="s">
        <v>225</v>
      </c>
      <c r="B156" s="191" t="s">
        <v>12</v>
      </c>
      <c r="C156" s="190" t="s">
        <v>52</v>
      </c>
      <c r="D156" s="87" t="s">
        <v>13</v>
      </c>
      <c r="E156" s="207">
        <v>5</v>
      </c>
      <c r="F156" s="7">
        <v>1.0949074074074073E-3</v>
      </c>
    </row>
    <row r="157" spans="1:8" x14ac:dyDescent="0.35">
      <c r="A157" s="191" t="s">
        <v>225</v>
      </c>
      <c r="B157" s="191" t="s">
        <v>12</v>
      </c>
      <c r="C157" s="191" t="s">
        <v>52</v>
      </c>
      <c r="D157" s="87" t="s">
        <v>14</v>
      </c>
      <c r="E157" s="207">
        <v>2</v>
      </c>
      <c r="F157" s="7">
        <v>1.1168981481481481E-3</v>
      </c>
    </row>
    <row r="158" spans="1:8" x14ac:dyDescent="0.35">
      <c r="A158" s="191" t="s">
        <v>225</v>
      </c>
      <c r="B158" s="190" t="s">
        <v>300</v>
      </c>
      <c r="C158" s="191"/>
      <c r="D158" s="191"/>
      <c r="E158" s="207">
        <v>15</v>
      </c>
      <c r="F158" s="7">
        <v>1.2785493827160493E-3</v>
      </c>
    </row>
    <row r="159" spans="1:8" x14ac:dyDescent="0.35">
      <c r="A159" s="190" t="s">
        <v>316</v>
      </c>
      <c r="B159" s="191"/>
      <c r="C159" s="191"/>
      <c r="D159" s="191"/>
      <c r="E159" s="207">
        <v>15</v>
      </c>
      <c r="F159" s="7">
        <v>1.2785493827160493E-3</v>
      </c>
    </row>
    <row r="160" spans="1:8" x14ac:dyDescent="0.35">
      <c r="A160" s="190"/>
      <c r="B160" s="191"/>
      <c r="C160" s="191"/>
      <c r="D160" s="191"/>
      <c r="E160" s="207"/>
      <c r="F160" s="7"/>
    </row>
    <row r="161" spans="1:6" x14ac:dyDescent="0.35">
      <c r="A161" s="190" t="s">
        <v>221</v>
      </c>
      <c r="B161" s="190" t="s">
        <v>11</v>
      </c>
      <c r="C161" s="190" t="s">
        <v>51</v>
      </c>
      <c r="D161" s="87" t="s">
        <v>13</v>
      </c>
      <c r="E161" s="207">
        <v>6</v>
      </c>
      <c r="F161" s="7">
        <v>1.3040123456790123E-3</v>
      </c>
    </row>
    <row r="162" spans="1:6" x14ac:dyDescent="0.35">
      <c r="A162" s="191" t="s">
        <v>221</v>
      </c>
      <c r="B162" s="191" t="s">
        <v>11</v>
      </c>
      <c r="C162" s="191" t="s">
        <v>51</v>
      </c>
      <c r="D162" s="87" t="s">
        <v>14</v>
      </c>
      <c r="E162" s="207">
        <v>2</v>
      </c>
      <c r="F162" s="7">
        <v>2.1180555555555558E-3</v>
      </c>
    </row>
    <row r="163" spans="1:6" x14ac:dyDescent="0.35">
      <c r="A163" s="191" t="s">
        <v>221</v>
      </c>
      <c r="B163" s="191" t="s">
        <v>11</v>
      </c>
      <c r="C163" s="190" t="s">
        <v>52</v>
      </c>
      <c r="D163" s="87" t="s">
        <v>13</v>
      </c>
      <c r="E163" s="207">
        <v>4</v>
      </c>
      <c r="F163" s="7">
        <v>1.4670138888888888E-3</v>
      </c>
    </row>
    <row r="164" spans="1:6" x14ac:dyDescent="0.35">
      <c r="A164" s="191" t="s">
        <v>221</v>
      </c>
      <c r="B164" s="191" t="s">
        <v>11</v>
      </c>
      <c r="C164" s="191" t="s">
        <v>52</v>
      </c>
      <c r="D164" s="87" t="s">
        <v>14</v>
      </c>
      <c r="E164" s="207">
        <v>3</v>
      </c>
      <c r="F164" s="7">
        <v>1.6512345679012344E-3</v>
      </c>
    </row>
    <row r="165" spans="1:6" x14ac:dyDescent="0.35">
      <c r="A165" s="191" t="s">
        <v>221</v>
      </c>
      <c r="B165" s="190" t="s">
        <v>301</v>
      </c>
      <c r="C165" s="191"/>
      <c r="D165" s="191"/>
      <c r="E165" s="207">
        <v>15</v>
      </c>
      <c r="F165" s="7">
        <v>1.5254629629629626E-3</v>
      </c>
    </row>
    <row r="166" spans="1:6" x14ac:dyDescent="0.35">
      <c r="A166" s="190" t="s">
        <v>317</v>
      </c>
      <c r="B166" s="191"/>
      <c r="C166" s="191"/>
      <c r="D166" s="191"/>
      <c r="E166" s="207">
        <v>15</v>
      </c>
      <c r="F166" s="7">
        <v>1.5254629629629626E-3</v>
      </c>
    </row>
    <row r="167" spans="1:6" x14ac:dyDescent="0.35">
      <c r="A167" s="190"/>
      <c r="B167" s="191"/>
      <c r="C167" s="191"/>
      <c r="D167" s="191"/>
      <c r="E167" s="207"/>
      <c r="F167" s="7"/>
    </row>
    <row r="168" spans="1:6" x14ac:dyDescent="0.35">
      <c r="A168" s="190" t="s">
        <v>247</v>
      </c>
      <c r="B168" s="190" t="s">
        <v>12</v>
      </c>
      <c r="C168" s="87" t="s">
        <v>51</v>
      </c>
      <c r="D168" s="87" t="s">
        <v>13</v>
      </c>
      <c r="E168" s="207">
        <v>6</v>
      </c>
      <c r="F168" s="7">
        <v>1.0435956790123457E-3</v>
      </c>
    </row>
    <row r="169" spans="1:6" x14ac:dyDescent="0.35">
      <c r="A169" s="191" t="s">
        <v>247</v>
      </c>
      <c r="B169" s="191" t="s">
        <v>12</v>
      </c>
      <c r="C169" s="190" t="s">
        <v>52</v>
      </c>
      <c r="D169" s="87" t="s">
        <v>13</v>
      </c>
      <c r="E169" s="207">
        <v>1</v>
      </c>
      <c r="F169" s="7">
        <v>1.3888888888888889E-3</v>
      </c>
    </row>
    <row r="170" spans="1:6" x14ac:dyDescent="0.35">
      <c r="A170" s="191" t="s">
        <v>247</v>
      </c>
      <c r="B170" s="191" t="s">
        <v>12</v>
      </c>
      <c r="C170" s="191" t="s">
        <v>52</v>
      </c>
      <c r="D170" s="87" t="s">
        <v>14</v>
      </c>
      <c r="E170" s="207">
        <v>3</v>
      </c>
      <c r="F170" s="7">
        <v>1.508487654320988E-3</v>
      </c>
    </row>
    <row r="171" spans="1:6" x14ac:dyDescent="0.35">
      <c r="A171" s="191" t="s">
        <v>247</v>
      </c>
      <c r="B171" s="190" t="s">
        <v>300</v>
      </c>
      <c r="C171" s="191"/>
      <c r="D171" s="191"/>
      <c r="E171" s="207">
        <v>10</v>
      </c>
      <c r="F171" s="7">
        <v>1.2175925925925926E-3</v>
      </c>
    </row>
    <row r="172" spans="1:6" x14ac:dyDescent="0.35">
      <c r="A172" s="190" t="s">
        <v>318</v>
      </c>
      <c r="B172" s="191"/>
      <c r="C172" s="191"/>
      <c r="D172" s="191"/>
      <c r="E172" s="207">
        <v>10</v>
      </c>
      <c r="F172" s="7">
        <v>1.2175925925925926E-3</v>
      </c>
    </row>
    <row r="173" spans="1:6" x14ac:dyDescent="0.35">
      <c r="A173" s="190"/>
      <c r="B173" s="191"/>
      <c r="C173" s="191"/>
      <c r="D173" s="191"/>
      <c r="E173" s="207"/>
      <c r="F173" s="7"/>
    </row>
    <row r="174" spans="1:6" x14ac:dyDescent="0.35">
      <c r="A174" s="190" t="s">
        <v>246</v>
      </c>
      <c r="B174" s="190" t="s">
        <v>11</v>
      </c>
      <c r="C174" s="87" t="s">
        <v>51</v>
      </c>
      <c r="D174" s="87" t="s">
        <v>13</v>
      </c>
      <c r="E174" s="207">
        <v>7</v>
      </c>
      <c r="F174" s="7">
        <v>1.4368386243386242E-3</v>
      </c>
    </row>
    <row r="175" spans="1:6" x14ac:dyDescent="0.35">
      <c r="A175" s="191" t="s">
        <v>246</v>
      </c>
      <c r="B175" s="191" t="s">
        <v>11</v>
      </c>
      <c r="C175" s="190" t="s">
        <v>52</v>
      </c>
      <c r="D175" s="87" t="s">
        <v>13</v>
      </c>
      <c r="E175" s="207">
        <v>2</v>
      </c>
      <c r="F175" s="7">
        <v>1.3946759259259259E-3</v>
      </c>
    </row>
    <row r="176" spans="1:6" x14ac:dyDescent="0.35">
      <c r="A176" s="191" t="s">
        <v>246</v>
      </c>
      <c r="B176" s="191" t="s">
        <v>11</v>
      </c>
      <c r="C176" s="191" t="s">
        <v>52</v>
      </c>
      <c r="D176" s="87" t="s">
        <v>14</v>
      </c>
      <c r="E176" s="207">
        <v>1</v>
      </c>
      <c r="F176" s="7">
        <v>1.7013888888888888E-3</v>
      </c>
    </row>
    <row r="177" spans="1:6" x14ac:dyDescent="0.35">
      <c r="A177" s="191" t="s">
        <v>246</v>
      </c>
      <c r="B177" s="190" t="s">
        <v>301</v>
      </c>
      <c r="C177" s="191"/>
      <c r="D177" s="191"/>
      <c r="E177" s="207">
        <v>10</v>
      </c>
      <c r="F177" s="7">
        <v>1.4548611111111112E-3</v>
      </c>
    </row>
    <row r="178" spans="1:6" x14ac:dyDescent="0.35">
      <c r="A178" s="190" t="s">
        <v>319</v>
      </c>
      <c r="B178" s="191"/>
      <c r="C178" s="191"/>
      <c r="D178" s="191"/>
      <c r="E178" s="207">
        <v>10</v>
      </c>
      <c r="F178" s="7">
        <v>1.4548611111111112E-3</v>
      </c>
    </row>
    <row r="179" spans="1:6" x14ac:dyDescent="0.35">
      <c r="A179" s="190"/>
      <c r="B179" s="191"/>
      <c r="C179" s="191"/>
      <c r="D179" s="191"/>
      <c r="E179" s="207"/>
      <c r="F179" s="7"/>
    </row>
    <row r="180" spans="1:6" x14ac:dyDescent="0.35">
      <c r="A180" s="190" t="s">
        <v>287</v>
      </c>
      <c r="B180" s="190" t="s">
        <v>12</v>
      </c>
      <c r="C180" s="87" t="s">
        <v>51</v>
      </c>
      <c r="D180" s="87" t="s">
        <v>13</v>
      </c>
      <c r="E180" s="207">
        <v>5</v>
      </c>
      <c r="F180" s="7">
        <v>8.2407407407407408E-4</v>
      </c>
    </row>
    <row r="181" spans="1:6" x14ac:dyDescent="0.35">
      <c r="A181" s="191" t="s">
        <v>287</v>
      </c>
      <c r="B181" s="191" t="s">
        <v>12</v>
      </c>
      <c r="C181" s="190" t="s">
        <v>53</v>
      </c>
      <c r="D181" s="87" t="s">
        <v>13</v>
      </c>
      <c r="E181" s="207">
        <v>3</v>
      </c>
      <c r="F181" s="7">
        <v>1.2152777777777778E-3</v>
      </c>
    </row>
    <row r="182" spans="1:6" x14ac:dyDescent="0.35">
      <c r="A182" s="191" t="s">
        <v>287</v>
      </c>
      <c r="B182" s="191" t="s">
        <v>12</v>
      </c>
      <c r="C182" s="191" t="s">
        <v>53</v>
      </c>
      <c r="D182" s="87" t="s">
        <v>14</v>
      </c>
      <c r="E182" s="207">
        <v>2</v>
      </c>
      <c r="F182" s="7">
        <v>8.2754629629629628E-4</v>
      </c>
    </row>
    <row r="183" spans="1:6" x14ac:dyDescent="0.35">
      <c r="A183" s="191" t="s">
        <v>287</v>
      </c>
      <c r="B183" s="190" t="s">
        <v>300</v>
      </c>
      <c r="C183" s="191"/>
      <c r="D183" s="191"/>
      <c r="E183" s="207">
        <v>10</v>
      </c>
      <c r="F183" s="7">
        <v>9.4212962962962957E-4</v>
      </c>
    </row>
    <row r="184" spans="1:6" x14ac:dyDescent="0.35">
      <c r="A184" s="190" t="s">
        <v>320</v>
      </c>
      <c r="B184" s="191"/>
      <c r="C184" s="191"/>
      <c r="D184" s="191"/>
      <c r="E184" s="207">
        <v>10</v>
      </c>
      <c r="F184" s="7">
        <v>9.4212962962962957E-4</v>
      </c>
    </row>
    <row r="185" spans="1:6" x14ac:dyDescent="0.35">
      <c r="A185" s="190"/>
      <c r="B185" s="191"/>
      <c r="C185" s="191"/>
      <c r="D185" s="191"/>
      <c r="E185" s="207"/>
      <c r="F185" s="7"/>
    </row>
    <row r="186" spans="1:6" x14ac:dyDescent="0.35">
      <c r="A186" s="190" t="s">
        <v>286</v>
      </c>
      <c r="B186" s="190" t="s">
        <v>11</v>
      </c>
      <c r="C186" s="190" t="s">
        <v>51</v>
      </c>
      <c r="D186" s="87" t="s">
        <v>13</v>
      </c>
      <c r="E186" s="207">
        <v>3</v>
      </c>
      <c r="F186" s="7">
        <v>1.7013888888888888E-3</v>
      </c>
    </row>
    <row r="187" spans="1:6" x14ac:dyDescent="0.35">
      <c r="A187" s="191" t="s">
        <v>286</v>
      </c>
      <c r="B187" s="191" t="s">
        <v>11</v>
      </c>
      <c r="C187" s="191" t="s">
        <v>51</v>
      </c>
      <c r="D187" s="87" t="s">
        <v>14</v>
      </c>
      <c r="E187" s="207">
        <v>2</v>
      </c>
      <c r="F187" s="7">
        <v>1.7708333333333335E-3</v>
      </c>
    </row>
    <row r="188" spans="1:6" x14ac:dyDescent="0.35">
      <c r="A188" s="191" t="s">
        <v>286</v>
      </c>
      <c r="B188" s="191" t="s">
        <v>11</v>
      </c>
      <c r="C188" s="190" t="s">
        <v>53</v>
      </c>
      <c r="D188" s="87" t="s">
        <v>13</v>
      </c>
      <c r="E188" s="207">
        <v>3</v>
      </c>
      <c r="F188" s="7">
        <v>1.7168209876543209E-3</v>
      </c>
    </row>
    <row r="189" spans="1:6" x14ac:dyDescent="0.35">
      <c r="A189" s="191" t="s">
        <v>286</v>
      </c>
      <c r="B189" s="191" t="s">
        <v>11</v>
      </c>
      <c r="C189" s="191" t="s">
        <v>53</v>
      </c>
      <c r="D189" s="87" t="s">
        <v>14</v>
      </c>
      <c r="E189" s="207">
        <v>2</v>
      </c>
      <c r="F189" s="7">
        <v>2.1875000000000002E-3</v>
      </c>
    </row>
    <row r="190" spans="1:6" x14ac:dyDescent="0.35">
      <c r="A190" s="191" t="s">
        <v>286</v>
      </c>
      <c r="B190" s="190" t="s">
        <v>301</v>
      </c>
      <c r="C190" s="191"/>
      <c r="D190" s="191"/>
      <c r="E190" s="207">
        <v>10</v>
      </c>
      <c r="F190" s="7">
        <v>1.8171296296296293E-3</v>
      </c>
    </row>
    <row r="191" spans="1:6" x14ac:dyDescent="0.35">
      <c r="A191" s="190" t="s">
        <v>321</v>
      </c>
      <c r="B191" s="191"/>
      <c r="C191" s="191"/>
      <c r="D191" s="191"/>
      <c r="E191" s="207">
        <v>10</v>
      </c>
      <c r="F191" s="7">
        <v>1.8171296296296293E-3</v>
      </c>
    </row>
    <row r="192" spans="1:6" x14ac:dyDescent="0.35">
      <c r="A192" s="190"/>
      <c r="B192" s="191"/>
      <c r="C192" s="191"/>
      <c r="D192" s="191"/>
      <c r="E192" s="207"/>
      <c r="F192" s="7"/>
    </row>
    <row r="193" spans="1:6" x14ac:dyDescent="0.35">
      <c r="A193" s="190" t="s">
        <v>233</v>
      </c>
      <c r="B193" s="190" t="s">
        <v>12</v>
      </c>
      <c r="C193" s="190" t="s">
        <v>51</v>
      </c>
      <c r="D193" s="87" t="s">
        <v>13</v>
      </c>
      <c r="E193" s="207">
        <v>7</v>
      </c>
      <c r="F193" s="7">
        <v>1.2400793650793648E-3</v>
      </c>
    </row>
    <row r="194" spans="1:6" x14ac:dyDescent="0.35">
      <c r="A194" s="191" t="s">
        <v>233</v>
      </c>
      <c r="B194" s="191" t="s">
        <v>12</v>
      </c>
      <c r="C194" s="191" t="s">
        <v>51</v>
      </c>
      <c r="D194" s="87" t="s">
        <v>14</v>
      </c>
      <c r="E194" s="207">
        <v>2</v>
      </c>
      <c r="F194" s="7">
        <v>9.6643518518518519E-4</v>
      </c>
    </row>
    <row r="195" spans="1:6" x14ac:dyDescent="0.35">
      <c r="A195" s="191" t="s">
        <v>233</v>
      </c>
      <c r="B195" s="191" t="s">
        <v>12</v>
      </c>
      <c r="C195" s="190" t="s">
        <v>53</v>
      </c>
      <c r="D195" s="87" t="s">
        <v>13</v>
      </c>
      <c r="E195" s="207">
        <v>3</v>
      </c>
      <c r="F195" s="7">
        <v>1.4274691358024689E-3</v>
      </c>
    </row>
    <row r="196" spans="1:6" x14ac:dyDescent="0.35">
      <c r="A196" s="191" t="s">
        <v>233</v>
      </c>
      <c r="B196" s="191" t="s">
        <v>12</v>
      </c>
      <c r="C196" s="191" t="s">
        <v>53</v>
      </c>
      <c r="D196" s="87" t="s">
        <v>14</v>
      </c>
      <c r="E196" s="207">
        <v>3</v>
      </c>
      <c r="F196" s="7">
        <v>1.4853395061728393E-3</v>
      </c>
    </row>
    <row r="197" spans="1:6" x14ac:dyDescent="0.35">
      <c r="A197" s="191" t="s">
        <v>233</v>
      </c>
      <c r="B197" s="190" t="s">
        <v>300</v>
      </c>
      <c r="C197" s="191"/>
      <c r="D197" s="191"/>
      <c r="E197" s="207">
        <v>15</v>
      </c>
      <c r="F197" s="7">
        <v>1.2901234567901235E-3</v>
      </c>
    </row>
    <row r="198" spans="1:6" x14ac:dyDescent="0.35">
      <c r="A198" s="190" t="s">
        <v>322</v>
      </c>
      <c r="B198" s="191"/>
      <c r="C198" s="191"/>
      <c r="D198" s="191"/>
      <c r="E198" s="207">
        <v>15</v>
      </c>
      <c r="F198" s="7">
        <v>1.2901234567901235E-3</v>
      </c>
    </row>
    <row r="199" spans="1:6" x14ac:dyDescent="0.35">
      <c r="A199" s="190"/>
      <c r="B199" s="191"/>
      <c r="C199" s="191"/>
      <c r="D199" s="191"/>
      <c r="E199" s="207"/>
      <c r="F199" s="7"/>
    </row>
    <row r="200" spans="1:6" x14ac:dyDescent="0.35">
      <c r="A200" s="190" t="s">
        <v>231</v>
      </c>
      <c r="B200" s="190" t="s">
        <v>11</v>
      </c>
      <c r="C200" s="87" t="s">
        <v>51</v>
      </c>
      <c r="D200" s="87" t="s">
        <v>13</v>
      </c>
      <c r="E200" s="207">
        <v>9</v>
      </c>
      <c r="F200" s="7">
        <v>1.3284465020576132E-3</v>
      </c>
    </row>
    <row r="201" spans="1:6" x14ac:dyDescent="0.35">
      <c r="A201" s="191" t="s">
        <v>231</v>
      </c>
      <c r="B201" s="191" t="s">
        <v>11</v>
      </c>
      <c r="C201" s="190" t="s">
        <v>53</v>
      </c>
      <c r="D201" s="87" t="s">
        <v>13</v>
      </c>
      <c r="E201" s="207">
        <v>2</v>
      </c>
      <c r="F201" s="7">
        <v>1.0532407407407407E-3</v>
      </c>
    </row>
    <row r="202" spans="1:6" x14ac:dyDescent="0.35">
      <c r="A202" s="191" t="s">
        <v>231</v>
      </c>
      <c r="B202" s="191" t="s">
        <v>11</v>
      </c>
      <c r="C202" s="191" t="s">
        <v>53</v>
      </c>
      <c r="D202" s="87" t="s">
        <v>14</v>
      </c>
      <c r="E202" s="207">
        <v>2</v>
      </c>
      <c r="F202" s="7">
        <v>2.2280092592592594E-3</v>
      </c>
    </row>
    <row r="203" spans="1:6" x14ac:dyDescent="0.35">
      <c r="A203" s="191" t="s">
        <v>231</v>
      </c>
      <c r="B203" s="191" t="s">
        <v>11</v>
      </c>
      <c r="C203" s="190" t="s">
        <v>52</v>
      </c>
      <c r="D203" s="87" t="s">
        <v>13</v>
      </c>
      <c r="E203" s="207">
        <v>1</v>
      </c>
      <c r="F203" s="7">
        <v>1.3425925925925925E-3</v>
      </c>
    </row>
    <row r="204" spans="1:6" x14ac:dyDescent="0.35">
      <c r="A204" s="191" t="s">
        <v>231</v>
      </c>
      <c r="B204" s="191" t="s">
        <v>11</v>
      </c>
      <c r="C204" s="191" t="s">
        <v>52</v>
      </c>
      <c r="D204" s="87" t="s">
        <v>14</v>
      </c>
      <c r="E204" s="207">
        <v>1</v>
      </c>
      <c r="F204" s="7">
        <v>1.0532407407407407E-3</v>
      </c>
    </row>
    <row r="205" spans="1:6" x14ac:dyDescent="0.35">
      <c r="A205" s="191" t="s">
        <v>231</v>
      </c>
      <c r="B205" s="190" t="s">
        <v>301</v>
      </c>
      <c r="C205" s="191"/>
      <c r="D205" s="191"/>
      <c r="E205" s="207">
        <v>15</v>
      </c>
      <c r="F205" s="7">
        <v>1.39429012345679E-3</v>
      </c>
    </row>
    <row r="206" spans="1:6" x14ac:dyDescent="0.35">
      <c r="A206" s="190" t="s">
        <v>323</v>
      </c>
      <c r="B206" s="191"/>
      <c r="C206" s="191"/>
      <c r="D206" s="191"/>
      <c r="E206" s="207">
        <v>15</v>
      </c>
      <c r="F206" s="7">
        <v>1.39429012345679E-3</v>
      </c>
    </row>
    <row r="207" spans="1:6" x14ac:dyDescent="0.35">
      <c r="A207" s="190"/>
      <c r="B207" s="191"/>
      <c r="C207" s="191"/>
      <c r="D207" s="191"/>
      <c r="E207" s="207"/>
      <c r="F207" s="7"/>
    </row>
    <row r="208" spans="1:6" x14ac:dyDescent="0.35">
      <c r="A208" s="190" t="s">
        <v>238</v>
      </c>
      <c r="B208" s="190" t="s">
        <v>11</v>
      </c>
      <c r="C208" s="190" t="s">
        <v>51</v>
      </c>
      <c r="D208" s="87" t="s">
        <v>13</v>
      </c>
      <c r="E208" s="207">
        <v>10</v>
      </c>
      <c r="F208" s="7">
        <v>1.0046296296296296E-3</v>
      </c>
    </row>
    <row r="209" spans="1:6" x14ac:dyDescent="0.35">
      <c r="A209" s="191" t="s">
        <v>238</v>
      </c>
      <c r="B209" s="191" t="s">
        <v>11</v>
      </c>
      <c r="C209" s="191" t="s">
        <v>51</v>
      </c>
      <c r="D209" s="87" t="s">
        <v>14</v>
      </c>
      <c r="E209" s="207">
        <v>1</v>
      </c>
      <c r="F209" s="7">
        <v>2.0023148148148148E-3</v>
      </c>
    </row>
    <row r="210" spans="1:6" x14ac:dyDescent="0.35">
      <c r="A210" s="191" t="s">
        <v>238</v>
      </c>
      <c r="B210" s="191" t="s">
        <v>11</v>
      </c>
      <c r="C210" s="190" t="s">
        <v>52</v>
      </c>
      <c r="D210" s="87" t="s">
        <v>13</v>
      </c>
      <c r="E210" s="207">
        <v>8</v>
      </c>
      <c r="F210" s="7">
        <v>1.8315972222222221E-3</v>
      </c>
    </row>
    <row r="211" spans="1:6" x14ac:dyDescent="0.35">
      <c r="A211" s="191" t="s">
        <v>238</v>
      </c>
      <c r="B211" s="191" t="s">
        <v>11</v>
      </c>
      <c r="C211" s="191" t="s">
        <v>52</v>
      </c>
      <c r="D211" s="87" t="s">
        <v>14</v>
      </c>
      <c r="E211" s="207">
        <v>6</v>
      </c>
      <c r="F211" s="7">
        <v>2.1354166666666665E-3</v>
      </c>
    </row>
    <row r="212" spans="1:6" x14ac:dyDescent="0.35">
      <c r="A212" s="191" t="s">
        <v>238</v>
      </c>
      <c r="B212" s="190" t="s">
        <v>301</v>
      </c>
      <c r="C212" s="191"/>
      <c r="D212" s="191"/>
      <c r="E212" s="207">
        <v>25</v>
      </c>
      <c r="F212" s="7">
        <v>1.5805555555555555E-3</v>
      </c>
    </row>
    <row r="213" spans="1:6" x14ac:dyDescent="0.35">
      <c r="A213" s="190" t="s">
        <v>324</v>
      </c>
      <c r="B213" s="191"/>
      <c r="C213" s="191"/>
      <c r="D213" s="191"/>
      <c r="E213" s="207">
        <v>25</v>
      </c>
      <c r="F213" s="7">
        <v>1.5805555555555555E-3</v>
      </c>
    </row>
    <row r="214" spans="1:6" x14ac:dyDescent="0.35">
      <c r="A214" s="190"/>
      <c r="B214" s="191"/>
      <c r="C214" s="191"/>
      <c r="D214" s="191"/>
      <c r="E214" s="207"/>
      <c r="F214" s="7"/>
    </row>
    <row r="215" spans="1:6" x14ac:dyDescent="0.35">
      <c r="A215" s="190" t="s">
        <v>215</v>
      </c>
      <c r="B215" s="190" t="s">
        <v>6</v>
      </c>
      <c r="C215" s="190" t="s">
        <v>53</v>
      </c>
      <c r="D215" s="87" t="s">
        <v>13</v>
      </c>
      <c r="E215" s="207">
        <v>21</v>
      </c>
      <c r="F215" s="7">
        <v>1.4781746031746032E-3</v>
      </c>
    </row>
    <row r="216" spans="1:6" x14ac:dyDescent="0.35">
      <c r="A216" s="191" t="s">
        <v>215</v>
      </c>
      <c r="B216" s="191" t="s">
        <v>6</v>
      </c>
      <c r="C216" s="191" t="s">
        <v>53</v>
      </c>
      <c r="D216" s="87" t="s">
        <v>14</v>
      </c>
      <c r="E216" s="207">
        <v>5</v>
      </c>
      <c r="F216" s="7">
        <v>1.7245370370370372E-3</v>
      </c>
    </row>
    <row r="217" spans="1:6" x14ac:dyDescent="0.35">
      <c r="A217" s="191" t="s">
        <v>215</v>
      </c>
      <c r="B217" s="190" t="s">
        <v>166</v>
      </c>
      <c r="C217" s="191"/>
      <c r="D217" s="191"/>
      <c r="E217" s="207">
        <v>26</v>
      </c>
      <c r="F217" s="7">
        <v>1.5255519943019945E-3</v>
      </c>
    </row>
    <row r="218" spans="1:6" x14ac:dyDescent="0.35">
      <c r="A218" s="190" t="s">
        <v>325</v>
      </c>
      <c r="B218" s="191"/>
      <c r="C218" s="191"/>
      <c r="D218" s="191"/>
      <c r="E218" s="207">
        <v>26</v>
      </c>
      <c r="F218" s="7">
        <v>1.5255519943019945E-3</v>
      </c>
    </row>
    <row r="219" spans="1:6" x14ac:dyDescent="0.35">
      <c r="A219" s="190"/>
      <c r="B219" s="191"/>
      <c r="C219" s="191"/>
      <c r="D219" s="191"/>
      <c r="E219" s="207"/>
      <c r="F219" s="7"/>
    </row>
    <row r="220" spans="1:6" x14ac:dyDescent="0.35">
      <c r="A220" s="190" t="s">
        <v>169</v>
      </c>
      <c r="B220" s="190" t="s">
        <v>5</v>
      </c>
      <c r="C220" s="190" t="s">
        <v>53</v>
      </c>
      <c r="D220" s="87" t="s">
        <v>13</v>
      </c>
      <c r="E220" s="207">
        <v>16</v>
      </c>
      <c r="F220" s="7">
        <v>1.4301215277777776E-3</v>
      </c>
    </row>
    <row r="221" spans="1:6" x14ac:dyDescent="0.35">
      <c r="A221" s="191" t="s">
        <v>169</v>
      </c>
      <c r="B221" s="191" t="s">
        <v>5</v>
      </c>
      <c r="C221" s="191" t="s">
        <v>53</v>
      </c>
      <c r="D221" s="87" t="s">
        <v>14</v>
      </c>
      <c r="E221" s="207">
        <v>4</v>
      </c>
      <c r="F221" s="7">
        <v>2.1788194444444446E-3</v>
      </c>
    </row>
    <row r="222" spans="1:6" x14ac:dyDescent="0.35">
      <c r="A222" s="191" t="s">
        <v>169</v>
      </c>
      <c r="B222" s="191" t="s">
        <v>5</v>
      </c>
      <c r="C222" s="190" t="s">
        <v>54</v>
      </c>
      <c r="D222" s="87" t="s">
        <v>13</v>
      </c>
      <c r="E222" s="207">
        <v>3</v>
      </c>
      <c r="F222" s="7">
        <v>1.1766975308641974E-3</v>
      </c>
    </row>
    <row r="223" spans="1:6" x14ac:dyDescent="0.35">
      <c r="A223" s="191" t="s">
        <v>169</v>
      </c>
      <c r="B223" s="191" t="s">
        <v>5</v>
      </c>
      <c r="C223" s="191" t="s">
        <v>54</v>
      </c>
      <c r="D223" s="87" t="s">
        <v>14</v>
      </c>
      <c r="E223" s="207">
        <v>4</v>
      </c>
      <c r="F223" s="7">
        <v>2.5549768518518517E-3</v>
      </c>
    </row>
    <row r="224" spans="1:6" x14ac:dyDescent="0.35">
      <c r="A224" s="191" t="s">
        <v>169</v>
      </c>
      <c r="B224" s="190" t="s">
        <v>302</v>
      </c>
      <c r="C224" s="191"/>
      <c r="D224" s="191"/>
      <c r="E224" s="207">
        <v>27</v>
      </c>
      <c r="F224" s="7">
        <v>1.6795267489711936E-3</v>
      </c>
    </row>
    <row r="225" spans="1:6" x14ac:dyDescent="0.35">
      <c r="A225" s="190" t="s">
        <v>326</v>
      </c>
      <c r="B225" s="191"/>
      <c r="C225" s="191"/>
      <c r="D225" s="191"/>
      <c r="E225" s="207">
        <v>27</v>
      </c>
      <c r="F225" s="7">
        <v>1.6795267489711936E-3</v>
      </c>
    </row>
    <row r="226" spans="1:6" x14ac:dyDescent="0.35">
      <c r="A226" s="190"/>
      <c r="B226" s="191"/>
      <c r="C226" s="191"/>
      <c r="D226" s="191"/>
      <c r="E226" s="207"/>
      <c r="F226" s="7"/>
    </row>
    <row r="227" spans="1:6" x14ac:dyDescent="0.35">
      <c r="A227" s="190" t="s">
        <v>236</v>
      </c>
      <c r="B227" s="190" t="s">
        <v>6</v>
      </c>
      <c r="C227" s="190" t="s">
        <v>53</v>
      </c>
      <c r="D227" s="87" t="s">
        <v>13</v>
      </c>
      <c r="E227" s="207">
        <v>20</v>
      </c>
      <c r="F227" s="7">
        <v>1.4797453703703702E-3</v>
      </c>
    </row>
    <row r="228" spans="1:6" x14ac:dyDescent="0.35">
      <c r="A228" s="191" t="s">
        <v>236</v>
      </c>
      <c r="B228" s="191" t="s">
        <v>6</v>
      </c>
      <c r="C228" s="191" t="s">
        <v>53</v>
      </c>
      <c r="D228" s="87" t="s">
        <v>14</v>
      </c>
      <c r="E228" s="207">
        <v>6</v>
      </c>
      <c r="F228" s="7">
        <v>1.7457561728395059E-3</v>
      </c>
    </row>
    <row r="229" spans="1:6" x14ac:dyDescent="0.35">
      <c r="A229" s="191" t="s">
        <v>236</v>
      </c>
      <c r="B229" s="190" t="s">
        <v>166</v>
      </c>
      <c r="C229" s="191"/>
      <c r="D229" s="191"/>
      <c r="E229" s="207">
        <v>26</v>
      </c>
      <c r="F229" s="7">
        <v>1.5411324786324782E-3</v>
      </c>
    </row>
    <row r="230" spans="1:6" x14ac:dyDescent="0.35">
      <c r="A230" s="190" t="s">
        <v>327</v>
      </c>
      <c r="B230" s="191"/>
      <c r="C230" s="191"/>
      <c r="D230" s="191"/>
      <c r="E230" s="207">
        <v>26</v>
      </c>
      <c r="F230" s="7">
        <v>1.5411324786324782E-3</v>
      </c>
    </row>
    <row r="231" spans="1:6" x14ac:dyDescent="0.35">
      <c r="A231" s="190"/>
      <c r="B231" s="191"/>
      <c r="C231" s="191"/>
      <c r="D231" s="191"/>
      <c r="E231" s="207"/>
      <c r="F231" s="7"/>
    </row>
    <row r="232" spans="1:6" x14ac:dyDescent="0.35">
      <c r="A232" s="190" t="s">
        <v>240</v>
      </c>
      <c r="B232" s="190" t="s">
        <v>6</v>
      </c>
      <c r="C232" s="190" t="s">
        <v>53</v>
      </c>
      <c r="D232" s="87" t="s">
        <v>13</v>
      </c>
      <c r="E232" s="207">
        <v>9</v>
      </c>
      <c r="F232" s="7">
        <v>1.2551440329218104E-3</v>
      </c>
    </row>
    <row r="233" spans="1:6" x14ac:dyDescent="0.35">
      <c r="A233" s="191" t="s">
        <v>240</v>
      </c>
      <c r="B233" s="191" t="s">
        <v>6</v>
      </c>
      <c r="C233" s="191" t="s">
        <v>53</v>
      </c>
      <c r="D233" s="87" t="s">
        <v>14</v>
      </c>
      <c r="E233" s="207">
        <v>3</v>
      </c>
      <c r="F233" s="7">
        <v>1.712962962962963E-3</v>
      </c>
    </row>
    <row r="234" spans="1:6" x14ac:dyDescent="0.35">
      <c r="A234" s="191" t="s">
        <v>240</v>
      </c>
      <c r="B234" s="191" t="s">
        <v>6</v>
      </c>
      <c r="C234" s="190" t="s">
        <v>54</v>
      </c>
      <c r="D234" s="87" t="s">
        <v>13</v>
      </c>
      <c r="E234" s="207">
        <v>10</v>
      </c>
      <c r="F234" s="7">
        <v>1.8067129629629631E-3</v>
      </c>
    </row>
    <row r="235" spans="1:6" x14ac:dyDescent="0.35">
      <c r="A235" s="191" t="s">
        <v>240</v>
      </c>
      <c r="B235" s="191" t="s">
        <v>6</v>
      </c>
      <c r="C235" s="191" t="s">
        <v>54</v>
      </c>
      <c r="D235" s="87" t="s">
        <v>14</v>
      </c>
      <c r="E235" s="207">
        <v>4</v>
      </c>
      <c r="F235" s="7">
        <v>2.0428240740740741E-3</v>
      </c>
    </row>
    <row r="236" spans="1:6" x14ac:dyDescent="0.35">
      <c r="A236" s="191" t="s">
        <v>240</v>
      </c>
      <c r="B236" s="190" t="s">
        <v>166</v>
      </c>
      <c r="C236" s="191"/>
      <c r="D236" s="191"/>
      <c r="E236" s="207">
        <v>26</v>
      </c>
      <c r="F236" s="7">
        <v>1.6412927350427352E-3</v>
      </c>
    </row>
    <row r="237" spans="1:6" x14ac:dyDescent="0.35">
      <c r="A237" s="190" t="s">
        <v>328</v>
      </c>
      <c r="B237" s="191"/>
      <c r="C237" s="191"/>
      <c r="D237" s="191"/>
      <c r="E237" s="207">
        <v>26</v>
      </c>
      <c r="F237" s="7">
        <v>1.6412927350427352E-3</v>
      </c>
    </row>
    <row r="238" spans="1:6" x14ac:dyDescent="0.35">
      <c r="A238" s="190"/>
      <c r="B238" s="191"/>
      <c r="C238" s="191"/>
      <c r="D238" s="191"/>
      <c r="E238" s="207"/>
      <c r="F238" s="7"/>
    </row>
    <row r="239" spans="1:6" x14ac:dyDescent="0.35">
      <c r="A239" s="190" t="s">
        <v>212</v>
      </c>
      <c r="B239" s="190" t="s">
        <v>5</v>
      </c>
      <c r="C239" s="190" t="s">
        <v>53</v>
      </c>
      <c r="D239" s="87" t="s">
        <v>13</v>
      </c>
      <c r="E239" s="207">
        <v>22</v>
      </c>
      <c r="F239" s="7">
        <v>1.7687289562289563E-3</v>
      </c>
    </row>
    <row r="240" spans="1:6" x14ac:dyDescent="0.35">
      <c r="A240" s="191" t="s">
        <v>212</v>
      </c>
      <c r="B240" s="191" t="s">
        <v>5</v>
      </c>
      <c r="C240" s="191" t="s">
        <v>53</v>
      </c>
      <c r="D240" s="87" t="s">
        <v>14</v>
      </c>
      <c r="E240" s="207">
        <v>5</v>
      </c>
      <c r="F240" s="7">
        <v>2.3101851851851855E-3</v>
      </c>
    </row>
    <row r="241" spans="1:6" x14ac:dyDescent="0.35">
      <c r="A241" s="191" t="s">
        <v>212</v>
      </c>
      <c r="B241" s="190" t="s">
        <v>302</v>
      </c>
      <c r="C241" s="191"/>
      <c r="D241" s="191"/>
      <c r="E241" s="207">
        <v>27</v>
      </c>
      <c r="F241" s="7">
        <v>1.8689986282578873E-3</v>
      </c>
    </row>
    <row r="242" spans="1:6" x14ac:dyDescent="0.35">
      <c r="A242" s="190" t="s">
        <v>329</v>
      </c>
      <c r="B242" s="191"/>
      <c r="C242" s="191"/>
      <c r="D242" s="191"/>
      <c r="E242" s="207">
        <v>27</v>
      </c>
      <c r="F242" s="7">
        <v>1.8689986282578873E-3</v>
      </c>
    </row>
    <row r="243" spans="1:6" x14ac:dyDescent="0.35">
      <c r="A243" s="190"/>
      <c r="B243" s="191"/>
      <c r="C243" s="191"/>
      <c r="D243" s="191"/>
      <c r="E243" s="207"/>
      <c r="F243" s="7"/>
    </row>
    <row r="244" spans="1:6" x14ac:dyDescent="0.35">
      <c r="A244" s="190" t="s">
        <v>295</v>
      </c>
      <c r="B244" s="190" t="s">
        <v>6</v>
      </c>
      <c r="C244" s="190" t="s">
        <v>53</v>
      </c>
      <c r="D244" s="87" t="s">
        <v>13</v>
      </c>
      <c r="E244" s="207">
        <v>22</v>
      </c>
      <c r="F244" s="7">
        <v>1.2015993265993266E-3</v>
      </c>
    </row>
    <row r="245" spans="1:6" x14ac:dyDescent="0.35">
      <c r="A245" s="191" t="s">
        <v>295</v>
      </c>
      <c r="B245" s="191" t="s">
        <v>6</v>
      </c>
      <c r="C245" s="191" t="s">
        <v>53</v>
      </c>
      <c r="D245" s="87" t="s">
        <v>14</v>
      </c>
      <c r="E245" s="207">
        <v>3</v>
      </c>
      <c r="F245" s="7">
        <v>1.6242283950617283E-3</v>
      </c>
    </row>
    <row r="246" spans="1:6" x14ac:dyDescent="0.35">
      <c r="A246" s="191" t="s">
        <v>295</v>
      </c>
      <c r="B246" s="190" t="s">
        <v>166</v>
      </c>
      <c r="C246" s="191"/>
      <c r="D246" s="191"/>
      <c r="E246" s="207">
        <v>25</v>
      </c>
      <c r="F246" s="7">
        <v>1.2523148148148146E-3</v>
      </c>
    </row>
    <row r="247" spans="1:6" x14ac:dyDescent="0.35">
      <c r="A247" s="190" t="s">
        <v>296</v>
      </c>
      <c r="B247" s="191"/>
      <c r="C247" s="191"/>
      <c r="D247" s="191"/>
      <c r="E247" s="207">
        <v>25</v>
      </c>
      <c r="F247" s="7">
        <v>1.2523148148148146E-3</v>
      </c>
    </row>
    <row r="248" spans="1:6" x14ac:dyDescent="0.35">
      <c r="A248" s="190"/>
      <c r="B248" s="191"/>
      <c r="C248" s="191"/>
      <c r="D248" s="191"/>
      <c r="E248" s="207"/>
      <c r="F248" s="7"/>
    </row>
    <row r="249" spans="1:6" x14ac:dyDescent="0.35">
      <c r="A249" s="190" t="s">
        <v>234</v>
      </c>
      <c r="B249" s="190" t="s">
        <v>5</v>
      </c>
      <c r="C249" s="190" t="s">
        <v>53</v>
      </c>
      <c r="D249" s="87" t="s">
        <v>13</v>
      </c>
      <c r="E249" s="207">
        <v>10</v>
      </c>
      <c r="F249" s="7">
        <v>1.4062499999999999E-3</v>
      </c>
    </row>
    <row r="250" spans="1:6" x14ac:dyDescent="0.35">
      <c r="A250" s="191" t="s">
        <v>234</v>
      </c>
      <c r="B250" s="191" t="s">
        <v>5</v>
      </c>
      <c r="C250" s="191" t="s">
        <v>53</v>
      </c>
      <c r="D250" s="87" t="s">
        <v>14</v>
      </c>
      <c r="E250" s="207">
        <v>3</v>
      </c>
      <c r="F250" s="7">
        <v>1.7515432098765434E-3</v>
      </c>
    </row>
    <row r="251" spans="1:6" x14ac:dyDescent="0.35">
      <c r="A251" s="191" t="s">
        <v>234</v>
      </c>
      <c r="B251" s="191" t="s">
        <v>5</v>
      </c>
      <c r="C251" s="190" t="s">
        <v>54</v>
      </c>
      <c r="D251" s="87" t="s">
        <v>13</v>
      </c>
      <c r="E251" s="207">
        <v>12</v>
      </c>
      <c r="F251" s="7">
        <v>1.6107253086419752E-3</v>
      </c>
    </row>
    <row r="252" spans="1:6" x14ac:dyDescent="0.35">
      <c r="A252" s="191" t="s">
        <v>234</v>
      </c>
      <c r="B252" s="191" t="s">
        <v>5</v>
      </c>
      <c r="C252" s="191" t="s">
        <v>54</v>
      </c>
      <c r="D252" s="87" t="s">
        <v>14</v>
      </c>
      <c r="E252" s="207">
        <v>3</v>
      </c>
      <c r="F252" s="7">
        <v>3.1635802469135803E-3</v>
      </c>
    </row>
    <row r="253" spans="1:6" x14ac:dyDescent="0.35">
      <c r="A253" s="191" t="s">
        <v>234</v>
      </c>
      <c r="B253" s="190" t="s">
        <v>302</v>
      </c>
      <c r="C253" s="191"/>
      <c r="D253" s="191"/>
      <c r="E253" s="207">
        <v>28</v>
      </c>
      <c r="F253" s="7">
        <v>1.7191633597883598E-3</v>
      </c>
    </row>
    <row r="254" spans="1:6" x14ac:dyDescent="0.35">
      <c r="A254" s="190" t="s">
        <v>330</v>
      </c>
      <c r="B254" s="191"/>
      <c r="C254" s="191"/>
      <c r="D254" s="191"/>
      <c r="E254" s="207">
        <v>28</v>
      </c>
      <c r="F254" s="7">
        <v>1.7191633597883598E-3</v>
      </c>
    </row>
    <row r="255" spans="1:6" x14ac:dyDescent="0.35">
      <c r="A255" s="190"/>
      <c r="B255" s="191"/>
      <c r="C255" s="191"/>
      <c r="D255" s="191"/>
      <c r="E255" s="207"/>
      <c r="F255" s="7"/>
    </row>
    <row r="256" spans="1:6" x14ac:dyDescent="0.35">
      <c r="A256" s="190" t="s">
        <v>354</v>
      </c>
      <c r="B256" s="190" t="s">
        <v>6</v>
      </c>
      <c r="C256" s="190" t="s">
        <v>53</v>
      </c>
      <c r="D256" s="87" t="s">
        <v>13</v>
      </c>
      <c r="E256" s="207">
        <v>17</v>
      </c>
      <c r="F256" s="7">
        <v>1.4699074074074076E-3</v>
      </c>
    </row>
    <row r="257" spans="1:6" x14ac:dyDescent="0.35">
      <c r="A257" s="191" t="s">
        <v>354</v>
      </c>
      <c r="B257" s="191" t="s">
        <v>6</v>
      </c>
      <c r="C257" s="191" t="s">
        <v>53</v>
      </c>
      <c r="D257" s="87" t="s">
        <v>14</v>
      </c>
      <c r="E257" s="207">
        <v>8</v>
      </c>
      <c r="F257" s="7">
        <v>1.6420717592592594E-3</v>
      </c>
    </row>
    <row r="258" spans="1:6" x14ac:dyDescent="0.35">
      <c r="A258" s="191" t="s">
        <v>354</v>
      </c>
      <c r="B258" s="190" t="s">
        <v>166</v>
      </c>
      <c r="C258" s="191"/>
      <c r="D258" s="191"/>
      <c r="E258" s="207">
        <v>25</v>
      </c>
      <c r="F258" s="7">
        <v>1.5249999999999999E-3</v>
      </c>
    </row>
    <row r="259" spans="1:6" x14ac:dyDescent="0.35">
      <c r="A259" s="190" t="s">
        <v>355</v>
      </c>
      <c r="B259" s="191"/>
      <c r="C259" s="191"/>
      <c r="D259" s="191"/>
      <c r="E259" s="207">
        <v>25</v>
      </c>
      <c r="F259" s="7">
        <v>1.5249999999999999E-3</v>
      </c>
    </row>
    <row r="260" spans="1:6" x14ac:dyDescent="0.35">
      <c r="A260" s="190"/>
      <c r="B260" s="191"/>
      <c r="C260" s="191"/>
      <c r="D260" s="191"/>
      <c r="E260" s="207"/>
      <c r="F260" s="7"/>
    </row>
    <row r="261" spans="1:6" x14ac:dyDescent="0.35">
      <c r="A261" s="190" t="s">
        <v>356</v>
      </c>
      <c r="B261" s="190" t="s">
        <v>6</v>
      </c>
      <c r="C261" s="190" t="s">
        <v>53</v>
      </c>
      <c r="D261" s="87" t="s">
        <v>13</v>
      </c>
      <c r="E261" s="207">
        <v>18</v>
      </c>
      <c r="F261" s="7">
        <v>1.3869598765432099E-3</v>
      </c>
    </row>
    <row r="262" spans="1:6" x14ac:dyDescent="0.35">
      <c r="A262" s="191" t="s">
        <v>356</v>
      </c>
      <c r="B262" s="191" t="s">
        <v>6</v>
      </c>
      <c r="C262" s="191" t="s">
        <v>53</v>
      </c>
      <c r="D262" s="87" t="s">
        <v>14</v>
      </c>
      <c r="E262" s="207">
        <v>7</v>
      </c>
      <c r="F262" s="7">
        <v>1.498015873015873E-3</v>
      </c>
    </row>
    <row r="263" spans="1:6" x14ac:dyDescent="0.35">
      <c r="A263" s="191" t="s">
        <v>356</v>
      </c>
      <c r="B263" s="190" t="s">
        <v>166</v>
      </c>
      <c r="C263" s="191"/>
      <c r="D263" s="191"/>
      <c r="E263" s="207">
        <v>25</v>
      </c>
      <c r="F263" s="7">
        <v>1.4180555555555554E-3</v>
      </c>
    </row>
    <row r="264" spans="1:6" x14ac:dyDescent="0.35">
      <c r="A264" s="190" t="s">
        <v>357</v>
      </c>
      <c r="B264" s="191"/>
      <c r="C264" s="191"/>
      <c r="D264" s="191"/>
      <c r="E264" s="207">
        <v>25</v>
      </c>
      <c r="F264" s="7">
        <v>1.4180555555555554E-3</v>
      </c>
    </row>
    <row r="265" spans="1:6" x14ac:dyDescent="0.35">
      <c r="A265" s="190"/>
      <c r="B265" s="191"/>
      <c r="C265" s="191"/>
      <c r="D265" s="191"/>
      <c r="E265" s="207"/>
      <c r="F265" s="7"/>
    </row>
    <row r="266" spans="1:6" x14ac:dyDescent="0.35">
      <c r="A266" s="190" t="s">
        <v>239</v>
      </c>
      <c r="B266" s="190" t="s">
        <v>5</v>
      </c>
      <c r="C266" s="190" t="s">
        <v>53</v>
      </c>
      <c r="D266" s="87" t="s">
        <v>13</v>
      </c>
      <c r="E266" s="207">
        <v>11</v>
      </c>
      <c r="F266" s="7">
        <v>1.3973063973063973E-3</v>
      </c>
    </row>
    <row r="267" spans="1:6" x14ac:dyDescent="0.35">
      <c r="A267" s="191" t="s">
        <v>239</v>
      </c>
      <c r="B267" s="191" t="s">
        <v>5</v>
      </c>
      <c r="C267" s="191" t="s">
        <v>53</v>
      </c>
      <c r="D267" s="87" t="s">
        <v>14</v>
      </c>
      <c r="E267" s="207">
        <v>3</v>
      </c>
      <c r="F267" s="7">
        <v>2.0138888888888888E-3</v>
      </c>
    </row>
    <row r="268" spans="1:6" x14ac:dyDescent="0.35">
      <c r="A268" s="191" t="s">
        <v>239</v>
      </c>
      <c r="B268" s="191" t="s">
        <v>5</v>
      </c>
      <c r="C268" s="190" t="s">
        <v>54</v>
      </c>
      <c r="D268" s="87" t="s">
        <v>13</v>
      </c>
      <c r="E268" s="207">
        <v>7</v>
      </c>
      <c r="F268" s="7">
        <v>1.443452380952381E-3</v>
      </c>
    </row>
    <row r="269" spans="1:6" x14ac:dyDescent="0.35">
      <c r="A269" s="191" t="s">
        <v>239</v>
      </c>
      <c r="B269" s="191" t="s">
        <v>5</v>
      </c>
      <c r="C269" s="191" t="s">
        <v>54</v>
      </c>
      <c r="D269" s="87" t="s">
        <v>14</v>
      </c>
      <c r="E269" s="207">
        <v>7</v>
      </c>
      <c r="F269" s="7">
        <v>1.9345238095238096E-3</v>
      </c>
    </row>
    <row r="270" spans="1:6" x14ac:dyDescent="0.35">
      <c r="A270" s="191" t="s">
        <v>239</v>
      </c>
      <c r="B270" s="190" t="s">
        <v>302</v>
      </c>
      <c r="C270" s="191"/>
      <c r="D270" s="191"/>
      <c r="E270" s="207">
        <v>28</v>
      </c>
      <c r="F270" s="7">
        <v>1.6092096560846563E-3</v>
      </c>
    </row>
    <row r="271" spans="1:6" x14ac:dyDescent="0.35">
      <c r="A271" s="190" t="s">
        <v>331</v>
      </c>
      <c r="B271" s="191"/>
      <c r="C271" s="191"/>
      <c r="D271" s="191"/>
      <c r="E271" s="207">
        <v>28</v>
      </c>
      <c r="F271" s="7">
        <v>1.6092096560846563E-3</v>
      </c>
    </row>
    <row r="272" spans="1:6" x14ac:dyDescent="0.35">
      <c r="A272" s="190"/>
      <c r="B272" s="191"/>
      <c r="C272" s="191"/>
      <c r="D272" s="191"/>
      <c r="E272" s="207"/>
      <c r="F272" s="7"/>
    </row>
    <row r="273" spans="1:6" x14ac:dyDescent="0.35">
      <c r="A273" s="190" t="s">
        <v>358</v>
      </c>
      <c r="B273" s="190" t="s">
        <v>6</v>
      </c>
      <c r="C273" s="190" t="s">
        <v>53</v>
      </c>
      <c r="D273" s="87" t="s">
        <v>13</v>
      </c>
      <c r="E273" s="207">
        <v>17</v>
      </c>
      <c r="F273" s="7">
        <v>1.3276143790849674E-3</v>
      </c>
    </row>
    <row r="274" spans="1:6" x14ac:dyDescent="0.35">
      <c r="A274" s="191" t="s">
        <v>358</v>
      </c>
      <c r="B274" s="191" t="s">
        <v>6</v>
      </c>
      <c r="C274" s="191" t="s">
        <v>53</v>
      </c>
      <c r="D274" s="87" t="s">
        <v>14</v>
      </c>
      <c r="E274" s="207">
        <v>8</v>
      </c>
      <c r="F274" s="7">
        <v>1.2340856481481482E-3</v>
      </c>
    </row>
    <row r="275" spans="1:6" x14ac:dyDescent="0.35">
      <c r="A275" s="191" t="s">
        <v>358</v>
      </c>
      <c r="B275" s="190" t="s">
        <v>166</v>
      </c>
      <c r="C275" s="191"/>
      <c r="D275" s="191"/>
      <c r="E275" s="207">
        <v>25</v>
      </c>
      <c r="F275" s="7">
        <v>1.2976851851851851E-3</v>
      </c>
    </row>
    <row r="276" spans="1:6" x14ac:dyDescent="0.35">
      <c r="A276" s="190" t="s">
        <v>359</v>
      </c>
      <c r="B276" s="191"/>
      <c r="C276" s="191"/>
      <c r="D276" s="191"/>
      <c r="E276" s="207">
        <v>25</v>
      </c>
      <c r="F276" s="7">
        <v>1.2976851851851851E-3</v>
      </c>
    </row>
    <row r="277" spans="1:6" x14ac:dyDescent="0.35">
      <c r="A277" s="190"/>
      <c r="B277" s="191"/>
      <c r="C277" s="191"/>
      <c r="D277" s="191"/>
      <c r="E277" s="207"/>
      <c r="F277" s="7"/>
    </row>
    <row r="278" spans="1:6" x14ac:dyDescent="0.35">
      <c r="A278" s="190" t="s">
        <v>360</v>
      </c>
      <c r="B278" s="190" t="s">
        <v>5</v>
      </c>
      <c r="C278" s="190" t="s">
        <v>53</v>
      </c>
      <c r="D278" s="87" t="s">
        <v>13</v>
      </c>
      <c r="E278" s="207">
        <v>18</v>
      </c>
      <c r="F278" s="7">
        <v>1.1008230452674897E-3</v>
      </c>
    </row>
    <row r="279" spans="1:6" x14ac:dyDescent="0.35">
      <c r="A279" s="191" t="s">
        <v>360</v>
      </c>
      <c r="B279" s="191" t="s">
        <v>5</v>
      </c>
      <c r="C279" s="191" t="s">
        <v>53</v>
      </c>
      <c r="D279" s="87" t="s">
        <v>14</v>
      </c>
      <c r="E279" s="207">
        <v>8</v>
      </c>
      <c r="F279" s="7">
        <v>2.3119212962962963E-3</v>
      </c>
    </row>
    <row r="280" spans="1:6" x14ac:dyDescent="0.35">
      <c r="A280" s="191" t="s">
        <v>360</v>
      </c>
      <c r="B280" s="190" t="s">
        <v>302</v>
      </c>
      <c r="C280" s="191"/>
      <c r="D280" s="191"/>
      <c r="E280" s="207">
        <v>26</v>
      </c>
      <c r="F280" s="7">
        <v>1.4734686609686608E-3</v>
      </c>
    </row>
    <row r="281" spans="1:6" x14ac:dyDescent="0.35">
      <c r="A281" s="190" t="s">
        <v>361</v>
      </c>
      <c r="B281" s="191"/>
      <c r="C281" s="191"/>
      <c r="D281" s="191"/>
      <c r="E281" s="207">
        <v>26</v>
      </c>
      <c r="F281" s="7">
        <v>1.4734686609686608E-3</v>
      </c>
    </row>
    <row r="282" spans="1:6" x14ac:dyDescent="0.35">
      <c r="A282" s="190"/>
      <c r="B282" s="191"/>
      <c r="C282" s="191"/>
      <c r="D282" s="191"/>
      <c r="E282" s="207"/>
      <c r="F282" s="7"/>
    </row>
    <row r="283" spans="1:6" x14ac:dyDescent="0.35">
      <c r="A283" s="190" t="s">
        <v>170</v>
      </c>
      <c r="B283" s="190" t="s">
        <v>5</v>
      </c>
      <c r="C283" s="190" t="s">
        <v>53</v>
      </c>
      <c r="D283" s="87" t="s">
        <v>13</v>
      </c>
      <c r="E283" s="207">
        <v>12</v>
      </c>
      <c r="F283" s="7">
        <v>2.3775077160493826E-3</v>
      </c>
    </row>
    <row r="284" spans="1:6" x14ac:dyDescent="0.35">
      <c r="A284" s="191" t="s">
        <v>170</v>
      </c>
      <c r="B284" s="191" t="s">
        <v>5</v>
      </c>
      <c r="C284" s="191" t="s">
        <v>53</v>
      </c>
      <c r="D284" s="87" t="s">
        <v>14</v>
      </c>
      <c r="E284" s="207">
        <v>1</v>
      </c>
      <c r="F284" s="7">
        <v>1.9560185185185184E-3</v>
      </c>
    </row>
    <row r="285" spans="1:6" x14ac:dyDescent="0.35">
      <c r="A285" s="191" t="s">
        <v>170</v>
      </c>
      <c r="B285" s="190" t="s">
        <v>302</v>
      </c>
      <c r="C285" s="191"/>
      <c r="D285" s="191"/>
      <c r="E285" s="207">
        <v>13</v>
      </c>
      <c r="F285" s="7">
        <v>2.3450854700854699E-3</v>
      </c>
    </row>
    <row r="286" spans="1:6" x14ac:dyDescent="0.35">
      <c r="A286" s="190" t="s">
        <v>332</v>
      </c>
      <c r="B286" s="191"/>
      <c r="C286" s="191"/>
      <c r="D286" s="191"/>
      <c r="E286" s="207">
        <v>13</v>
      </c>
      <c r="F286" s="7">
        <v>2.3450854700854699E-3</v>
      </c>
    </row>
    <row r="287" spans="1:6" x14ac:dyDescent="0.35">
      <c r="A287" s="190"/>
      <c r="B287" s="191"/>
      <c r="C287" s="191"/>
      <c r="D287" s="191"/>
      <c r="E287" s="207"/>
      <c r="F287" s="7"/>
    </row>
    <row r="288" spans="1:6" x14ac:dyDescent="0.35">
      <c r="A288" s="190" t="s">
        <v>168</v>
      </c>
      <c r="B288" s="190" t="s">
        <v>6</v>
      </c>
      <c r="C288" s="190" t="s">
        <v>53</v>
      </c>
      <c r="D288" s="87" t="s">
        <v>13</v>
      </c>
      <c r="E288" s="207">
        <v>19</v>
      </c>
      <c r="F288" s="7">
        <v>1.4004629629629629E-3</v>
      </c>
    </row>
    <row r="289" spans="1:6" x14ac:dyDescent="0.35">
      <c r="A289" s="191" t="s">
        <v>168</v>
      </c>
      <c r="B289" s="191" t="s">
        <v>6</v>
      </c>
      <c r="C289" s="191" t="s">
        <v>53</v>
      </c>
      <c r="D289" s="87" t="s">
        <v>14</v>
      </c>
      <c r="E289" s="207">
        <v>6</v>
      </c>
      <c r="F289" s="7">
        <v>1.7920524691358026E-3</v>
      </c>
    </row>
    <row r="290" spans="1:6" x14ac:dyDescent="0.35">
      <c r="A290" s="191" t="s">
        <v>168</v>
      </c>
      <c r="B290" s="190" t="s">
        <v>166</v>
      </c>
      <c r="C290" s="191"/>
      <c r="D290" s="191"/>
      <c r="E290" s="207">
        <v>25</v>
      </c>
      <c r="F290" s="7">
        <v>1.4944444444444447E-3</v>
      </c>
    </row>
    <row r="291" spans="1:6" x14ac:dyDescent="0.35">
      <c r="A291" s="190" t="s">
        <v>333</v>
      </c>
      <c r="B291" s="191"/>
      <c r="C291" s="191"/>
      <c r="D291" s="191"/>
      <c r="E291" s="207">
        <v>25</v>
      </c>
      <c r="F291" s="7">
        <v>1.4944444444444447E-3</v>
      </c>
    </row>
    <row r="292" spans="1:6" x14ac:dyDescent="0.35">
      <c r="A292" s="190"/>
      <c r="B292" s="191"/>
      <c r="C292" s="191"/>
      <c r="D292" s="191"/>
      <c r="E292" s="207"/>
      <c r="F292" s="7"/>
    </row>
    <row r="293" spans="1:6" x14ac:dyDescent="0.35">
      <c r="A293" s="190" t="s">
        <v>214</v>
      </c>
      <c r="B293" s="190" t="s">
        <v>6</v>
      </c>
      <c r="C293" s="190" t="s">
        <v>53</v>
      </c>
      <c r="D293" s="87" t="s">
        <v>13</v>
      </c>
      <c r="E293" s="207">
        <v>21</v>
      </c>
      <c r="F293" s="7">
        <v>1.7041446208112872E-3</v>
      </c>
    </row>
    <row r="294" spans="1:6" x14ac:dyDescent="0.35">
      <c r="A294" s="191" t="s">
        <v>214</v>
      </c>
      <c r="B294" s="191" t="s">
        <v>6</v>
      </c>
      <c r="C294" s="191" t="s">
        <v>53</v>
      </c>
      <c r="D294" s="87" t="s">
        <v>14</v>
      </c>
      <c r="E294" s="207">
        <v>5</v>
      </c>
      <c r="F294" s="7">
        <v>1.9537037037037036E-3</v>
      </c>
    </row>
    <row r="295" spans="1:6" x14ac:dyDescent="0.35">
      <c r="A295" s="191" t="s">
        <v>214</v>
      </c>
      <c r="B295" s="190" t="s">
        <v>166</v>
      </c>
      <c r="C295" s="191"/>
      <c r="D295" s="191"/>
      <c r="E295" s="207">
        <v>26</v>
      </c>
      <c r="F295" s="7">
        <v>1.752136752136752E-3</v>
      </c>
    </row>
    <row r="296" spans="1:6" x14ac:dyDescent="0.35">
      <c r="A296" s="190" t="s">
        <v>334</v>
      </c>
      <c r="B296" s="191"/>
      <c r="C296" s="191"/>
      <c r="D296" s="191"/>
      <c r="E296" s="207">
        <v>26</v>
      </c>
      <c r="F296" s="7">
        <v>1.752136752136752E-3</v>
      </c>
    </row>
    <row r="297" spans="1:6" x14ac:dyDescent="0.35">
      <c r="A297" s="190"/>
      <c r="B297" s="191"/>
      <c r="C297" s="191"/>
      <c r="D297" s="191"/>
      <c r="E297" s="207"/>
      <c r="F297" s="7"/>
    </row>
    <row r="298" spans="1:6" x14ac:dyDescent="0.35">
      <c r="A298" s="190" t="s">
        <v>146</v>
      </c>
      <c r="B298" s="190" t="s">
        <v>5</v>
      </c>
      <c r="C298" s="190" t="s">
        <v>52</v>
      </c>
      <c r="D298" s="87" t="s">
        <v>13</v>
      </c>
      <c r="E298" s="207">
        <v>15</v>
      </c>
      <c r="F298" s="7">
        <v>1.5625000000000003E-3</v>
      </c>
    </row>
    <row r="299" spans="1:6" x14ac:dyDescent="0.35">
      <c r="A299" s="191" t="s">
        <v>146</v>
      </c>
      <c r="B299" s="191" t="s">
        <v>5</v>
      </c>
      <c r="C299" s="191" t="s">
        <v>52</v>
      </c>
      <c r="D299" s="87" t="s">
        <v>14</v>
      </c>
      <c r="E299" s="207">
        <v>10</v>
      </c>
      <c r="F299" s="7">
        <v>1.1620370370370372E-3</v>
      </c>
    </row>
    <row r="300" spans="1:6" x14ac:dyDescent="0.35">
      <c r="A300" s="191" t="s">
        <v>146</v>
      </c>
      <c r="B300" s="190" t="s">
        <v>302</v>
      </c>
      <c r="C300" s="191"/>
      <c r="D300" s="191"/>
      <c r="E300" s="207">
        <v>25</v>
      </c>
      <c r="F300" s="7">
        <v>1.4023148148148152E-3</v>
      </c>
    </row>
    <row r="301" spans="1:6" x14ac:dyDescent="0.35">
      <c r="A301" s="190" t="s">
        <v>335</v>
      </c>
      <c r="B301" s="191"/>
      <c r="C301" s="191"/>
      <c r="D301" s="191"/>
      <c r="E301" s="207">
        <v>25</v>
      </c>
      <c r="F301" s="7">
        <v>1.4023148148148152E-3</v>
      </c>
    </row>
    <row r="302" spans="1:6" x14ac:dyDescent="0.35">
      <c r="A302" s="190"/>
      <c r="B302" s="191"/>
      <c r="C302" s="191"/>
      <c r="D302" s="191"/>
      <c r="E302" s="207"/>
      <c r="F302" s="7"/>
    </row>
    <row r="303" spans="1:6" x14ac:dyDescent="0.35">
      <c r="A303" s="190" t="s">
        <v>164</v>
      </c>
      <c r="B303" s="190" t="s">
        <v>5</v>
      </c>
      <c r="C303" s="190" t="s">
        <v>51</v>
      </c>
      <c r="D303" s="87" t="s">
        <v>13</v>
      </c>
      <c r="E303" s="207">
        <v>4</v>
      </c>
      <c r="F303" s="7">
        <v>1.7708333333333332E-3</v>
      </c>
    </row>
    <row r="304" spans="1:6" x14ac:dyDescent="0.35">
      <c r="A304" s="191" t="s">
        <v>164</v>
      </c>
      <c r="B304" s="191" t="s">
        <v>5</v>
      </c>
      <c r="C304" s="191" t="s">
        <v>51</v>
      </c>
      <c r="D304" s="87" t="s">
        <v>14</v>
      </c>
      <c r="E304" s="207">
        <v>1</v>
      </c>
      <c r="F304" s="7">
        <v>1.0879629629629629E-3</v>
      </c>
    </row>
    <row r="305" spans="1:6" x14ac:dyDescent="0.35">
      <c r="A305" s="191" t="s">
        <v>164</v>
      </c>
      <c r="B305" s="191" t="s">
        <v>5</v>
      </c>
      <c r="C305" s="190" t="s">
        <v>53</v>
      </c>
      <c r="D305" s="87" t="s">
        <v>13</v>
      </c>
      <c r="E305" s="207">
        <v>4</v>
      </c>
      <c r="F305" s="7">
        <v>1.4380787037037036E-3</v>
      </c>
    </row>
    <row r="306" spans="1:6" x14ac:dyDescent="0.35">
      <c r="A306" s="191" t="s">
        <v>164</v>
      </c>
      <c r="B306" s="191" t="s">
        <v>5</v>
      </c>
      <c r="C306" s="191" t="s">
        <v>53</v>
      </c>
      <c r="D306" s="87" t="s">
        <v>14</v>
      </c>
      <c r="E306" s="207">
        <v>2</v>
      </c>
      <c r="F306" s="7">
        <v>1.5162037037037036E-3</v>
      </c>
    </row>
    <row r="307" spans="1:6" x14ac:dyDescent="0.35">
      <c r="A307" s="191" t="s">
        <v>164</v>
      </c>
      <c r="B307" s="191" t="s">
        <v>5</v>
      </c>
      <c r="C307" s="190" t="s">
        <v>52</v>
      </c>
      <c r="D307" s="87" t="s">
        <v>13</v>
      </c>
      <c r="E307" s="207">
        <v>4</v>
      </c>
      <c r="F307" s="7">
        <v>6.9155092592592597E-4</v>
      </c>
    </row>
    <row r="308" spans="1:6" x14ac:dyDescent="0.35">
      <c r="A308" s="191" t="s">
        <v>164</v>
      </c>
      <c r="B308" s="191" t="s">
        <v>5</v>
      </c>
      <c r="C308" s="191" t="s">
        <v>52</v>
      </c>
      <c r="D308" s="87" t="s">
        <v>14</v>
      </c>
      <c r="E308" s="207">
        <v>2</v>
      </c>
      <c r="F308" s="7">
        <v>1.0011574074074074E-3</v>
      </c>
    </row>
    <row r="309" spans="1:6" x14ac:dyDescent="0.35">
      <c r="A309" s="191" t="s">
        <v>164</v>
      </c>
      <c r="B309" s="190" t="s">
        <v>302</v>
      </c>
      <c r="C309" s="191"/>
      <c r="D309" s="191"/>
      <c r="E309" s="207">
        <v>17</v>
      </c>
      <c r="F309" s="7">
        <v>1.27791394335512E-3</v>
      </c>
    </row>
    <row r="310" spans="1:6" x14ac:dyDescent="0.35">
      <c r="A310" s="190" t="s">
        <v>336</v>
      </c>
      <c r="B310" s="191"/>
      <c r="C310" s="191"/>
      <c r="D310" s="191"/>
      <c r="E310" s="207">
        <v>17</v>
      </c>
      <c r="F310" s="7">
        <v>1.27791394335512E-3</v>
      </c>
    </row>
    <row r="311" spans="1:6" x14ac:dyDescent="0.35">
      <c r="A311" s="190"/>
      <c r="B311" s="191"/>
      <c r="C311" s="191"/>
      <c r="D311" s="191"/>
      <c r="E311" s="207"/>
      <c r="F311" s="7"/>
    </row>
    <row r="312" spans="1:6" x14ac:dyDescent="0.35">
      <c r="A312" s="190" t="s">
        <v>165</v>
      </c>
      <c r="B312" s="190" t="s">
        <v>6</v>
      </c>
      <c r="C312" s="190" t="s">
        <v>51</v>
      </c>
      <c r="D312" s="87" t="s">
        <v>13</v>
      </c>
      <c r="E312" s="207">
        <v>11</v>
      </c>
      <c r="F312" s="7">
        <v>1.2773569023569024E-3</v>
      </c>
    </row>
    <row r="313" spans="1:6" x14ac:dyDescent="0.35">
      <c r="A313" s="191" t="s">
        <v>165</v>
      </c>
      <c r="B313" s="191" t="s">
        <v>6</v>
      </c>
      <c r="C313" s="191" t="s">
        <v>51</v>
      </c>
      <c r="D313" s="87" t="s">
        <v>14</v>
      </c>
      <c r="E313" s="207">
        <v>3</v>
      </c>
      <c r="F313" s="7">
        <v>1.6473765432098765E-3</v>
      </c>
    </row>
    <row r="314" spans="1:6" x14ac:dyDescent="0.35">
      <c r="A314" s="191" t="s">
        <v>165</v>
      </c>
      <c r="B314" s="191" t="s">
        <v>6</v>
      </c>
      <c r="C314" s="87" t="s">
        <v>53</v>
      </c>
      <c r="D314" s="87" t="s">
        <v>14</v>
      </c>
      <c r="E314" s="207">
        <v>1</v>
      </c>
      <c r="F314" s="7">
        <v>1.4930555555555556E-3</v>
      </c>
    </row>
    <row r="315" spans="1:6" x14ac:dyDescent="0.35">
      <c r="A315" s="191" t="s">
        <v>165</v>
      </c>
      <c r="B315" s="190" t="s">
        <v>166</v>
      </c>
      <c r="C315" s="191"/>
      <c r="D315" s="191"/>
      <c r="E315" s="207">
        <v>15</v>
      </c>
      <c r="F315" s="7">
        <v>1.3657407407407407E-3</v>
      </c>
    </row>
    <row r="316" spans="1:6" x14ac:dyDescent="0.35">
      <c r="A316" s="190" t="s">
        <v>337</v>
      </c>
      <c r="B316" s="191"/>
      <c r="C316" s="191"/>
      <c r="D316" s="191"/>
      <c r="E316" s="207">
        <v>15</v>
      </c>
      <c r="F316" s="7">
        <v>1.3657407407407407E-3</v>
      </c>
    </row>
    <row r="317" spans="1:6" x14ac:dyDescent="0.35">
      <c r="A317" s="190"/>
      <c r="B317" s="191"/>
      <c r="C317" s="191"/>
      <c r="D317" s="191"/>
      <c r="E317" s="207"/>
      <c r="F317" s="7"/>
    </row>
    <row r="318" spans="1:6" x14ac:dyDescent="0.35">
      <c r="A318" s="190" t="s">
        <v>142</v>
      </c>
      <c r="B318" s="190" t="s">
        <v>12</v>
      </c>
      <c r="C318" s="190" t="s">
        <v>51</v>
      </c>
      <c r="D318" s="87" t="s">
        <v>13</v>
      </c>
      <c r="E318" s="207">
        <v>20</v>
      </c>
      <c r="F318" s="7">
        <v>1.0839120370370369E-3</v>
      </c>
    </row>
    <row r="319" spans="1:6" x14ac:dyDescent="0.35">
      <c r="A319" s="191" t="s">
        <v>142</v>
      </c>
      <c r="B319" s="191" t="s">
        <v>12</v>
      </c>
      <c r="C319" s="191" t="s">
        <v>51</v>
      </c>
      <c r="D319" s="87" t="s">
        <v>14</v>
      </c>
      <c r="E319" s="207">
        <v>10</v>
      </c>
      <c r="F319" s="7">
        <v>8.4953703703703699E-4</v>
      </c>
    </row>
    <row r="320" spans="1:6" x14ac:dyDescent="0.35">
      <c r="A320" s="191" t="s">
        <v>142</v>
      </c>
      <c r="B320" s="190" t="s">
        <v>300</v>
      </c>
      <c r="C320" s="191"/>
      <c r="D320" s="191"/>
      <c r="E320" s="207">
        <v>30</v>
      </c>
      <c r="F320" s="7">
        <v>1.005787037037037E-3</v>
      </c>
    </row>
    <row r="321" spans="1:6" x14ac:dyDescent="0.35">
      <c r="A321" s="190" t="s">
        <v>338</v>
      </c>
      <c r="B321" s="191"/>
      <c r="C321" s="191"/>
      <c r="D321" s="191"/>
      <c r="E321" s="207">
        <v>30</v>
      </c>
      <c r="F321" s="7">
        <v>1.005787037037037E-3</v>
      </c>
    </row>
    <row r="322" spans="1:6" x14ac:dyDescent="0.35">
      <c r="A322" s="190"/>
      <c r="B322" s="191"/>
      <c r="C322" s="191"/>
      <c r="D322" s="191"/>
      <c r="E322" s="207"/>
      <c r="F322" s="7"/>
    </row>
    <row r="323" spans="1:6" x14ac:dyDescent="0.35">
      <c r="A323" s="190" t="s">
        <v>141</v>
      </c>
      <c r="B323" s="190" t="s">
        <v>11</v>
      </c>
      <c r="C323" s="190" t="s">
        <v>51</v>
      </c>
      <c r="D323" s="87" t="s">
        <v>13</v>
      </c>
      <c r="E323" s="207">
        <v>15</v>
      </c>
      <c r="F323" s="7">
        <v>1.357253086419753E-3</v>
      </c>
    </row>
    <row r="324" spans="1:6" x14ac:dyDescent="0.35">
      <c r="A324" s="191" t="s">
        <v>141</v>
      </c>
      <c r="B324" s="191" t="s">
        <v>11</v>
      </c>
      <c r="C324" s="191" t="s">
        <v>51</v>
      </c>
      <c r="D324" s="87" t="s">
        <v>14</v>
      </c>
      <c r="E324" s="207">
        <v>5</v>
      </c>
      <c r="F324" s="7">
        <v>2.4305555555555552E-3</v>
      </c>
    </row>
    <row r="325" spans="1:6" x14ac:dyDescent="0.35">
      <c r="A325" s="191" t="s">
        <v>141</v>
      </c>
      <c r="B325" s="190" t="s">
        <v>301</v>
      </c>
      <c r="C325" s="191"/>
      <c r="D325" s="191"/>
      <c r="E325" s="207">
        <v>20</v>
      </c>
      <c r="F325" s="7">
        <v>1.6255787037037037E-3</v>
      </c>
    </row>
    <row r="326" spans="1:6" x14ac:dyDescent="0.35">
      <c r="A326" s="190" t="s">
        <v>339</v>
      </c>
      <c r="B326" s="191"/>
      <c r="C326" s="191"/>
      <c r="D326" s="191"/>
      <c r="E326" s="207">
        <v>20</v>
      </c>
      <c r="F326" s="7">
        <v>1.6255787037037037E-3</v>
      </c>
    </row>
    <row r="327" spans="1:6" x14ac:dyDescent="0.35">
      <c r="A327" s="190"/>
      <c r="B327" s="191"/>
      <c r="C327" s="191"/>
      <c r="D327" s="191"/>
      <c r="E327" s="207"/>
      <c r="F327" s="7"/>
    </row>
    <row r="328" spans="1:6" x14ac:dyDescent="0.35">
      <c r="A328" s="190" t="s">
        <v>143</v>
      </c>
      <c r="B328" s="190" t="s">
        <v>12</v>
      </c>
      <c r="C328" s="190" t="s">
        <v>51</v>
      </c>
      <c r="D328" s="87" t="s">
        <v>13</v>
      </c>
      <c r="E328" s="207">
        <v>14</v>
      </c>
      <c r="F328" s="7">
        <v>6.8783068783068787E-4</v>
      </c>
    </row>
    <row r="329" spans="1:6" x14ac:dyDescent="0.35">
      <c r="A329" s="191" t="s">
        <v>143</v>
      </c>
      <c r="B329" s="191" t="s">
        <v>12</v>
      </c>
      <c r="C329" s="191" t="s">
        <v>51</v>
      </c>
      <c r="D329" s="87" t="s">
        <v>14</v>
      </c>
      <c r="E329" s="207">
        <v>1</v>
      </c>
      <c r="F329" s="7">
        <v>7.291666666666667E-4</v>
      </c>
    </row>
    <row r="330" spans="1:6" x14ac:dyDescent="0.35">
      <c r="A330" s="191" t="s">
        <v>143</v>
      </c>
      <c r="B330" s="190" t="s">
        <v>300</v>
      </c>
      <c r="C330" s="191"/>
      <c r="D330" s="191"/>
      <c r="E330" s="207">
        <v>15</v>
      </c>
      <c r="F330" s="7">
        <v>6.9058641975308643E-4</v>
      </c>
    </row>
    <row r="331" spans="1:6" x14ac:dyDescent="0.35">
      <c r="A331" s="190" t="s">
        <v>340</v>
      </c>
      <c r="B331" s="191"/>
      <c r="C331" s="191"/>
      <c r="D331" s="191"/>
      <c r="E331" s="207">
        <v>15</v>
      </c>
      <c r="F331" s="7">
        <v>6.9058641975308643E-4</v>
      </c>
    </row>
    <row r="332" spans="1:6" x14ac:dyDescent="0.35">
      <c r="A332" s="190"/>
      <c r="B332" s="191"/>
      <c r="C332" s="191"/>
      <c r="D332" s="191"/>
      <c r="E332" s="207"/>
      <c r="F332" s="7"/>
    </row>
    <row r="333" spans="1:6" x14ac:dyDescent="0.35">
      <c r="A333" s="190" t="s">
        <v>144</v>
      </c>
      <c r="B333" s="190" t="s">
        <v>11</v>
      </c>
      <c r="C333" s="190" t="s">
        <v>51</v>
      </c>
      <c r="D333" s="87" t="s">
        <v>13</v>
      </c>
      <c r="E333" s="207">
        <v>14</v>
      </c>
      <c r="F333" s="7">
        <v>1.1111111111111111E-3</v>
      </c>
    </row>
    <row r="334" spans="1:6" x14ac:dyDescent="0.35">
      <c r="A334" s="191" t="s">
        <v>144</v>
      </c>
      <c r="B334" s="191" t="s">
        <v>11</v>
      </c>
      <c r="C334" s="191" t="s">
        <v>51</v>
      </c>
      <c r="D334" s="87" t="s">
        <v>14</v>
      </c>
      <c r="E334" s="207">
        <v>1</v>
      </c>
      <c r="F334" s="7">
        <v>6.8287037037037036E-4</v>
      </c>
    </row>
    <row r="335" spans="1:6" x14ac:dyDescent="0.35">
      <c r="A335" s="191" t="s">
        <v>144</v>
      </c>
      <c r="B335" s="190" t="s">
        <v>301</v>
      </c>
      <c r="C335" s="191"/>
      <c r="D335" s="191"/>
      <c r="E335" s="207">
        <v>15</v>
      </c>
      <c r="F335" s="7">
        <v>1.0825617283950618E-3</v>
      </c>
    </row>
    <row r="336" spans="1:6" x14ac:dyDescent="0.35">
      <c r="A336" s="190" t="s">
        <v>341</v>
      </c>
      <c r="B336" s="191"/>
      <c r="C336" s="191"/>
      <c r="D336" s="191"/>
      <c r="E336" s="207">
        <v>15</v>
      </c>
      <c r="F336" s="7">
        <v>1.0825617283950618E-3</v>
      </c>
    </row>
    <row r="337" spans="1:6" x14ac:dyDescent="0.35">
      <c r="A337" s="190"/>
      <c r="B337" s="191"/>
      <c r="C337" s="191"/>
      <c r="D337" s="191"/>
      <c r="E337" s="207"/>
      <c r="F337" s="7"/>
    </row>
    <row r="338" spans="1:6" x14ac:dyDescent="0.35">
      <c r="A338" s="190" t="s">
        <v>162</v>
      </c>
      <c r="B338" s="190" t="s">
        <v>12</v>
      </c>
      <c r="C338" s="190" t="s">
        <v>51</v>
      </c>
      <c r="D338" s="87" t="s">
        <v>13</v>
      </c>
      <c r="E338" s="207">
        <v>17</v>
      </c>
      <c r="F338" s="7">
        <v>1.3466775599128543E-3</v>
      </c>
    </row>
    <row r="339" spans="1:6" x14ac:dyDescent="0.35">
      <c r="A339" s="191" t="s">
        <v>162</v>
      </c>
      <c r="B339" s="191" t="s">
        <v>12</v>
      </c>
      <c r="C339" s="191" t="s">
        <v>51</v>
      </c>
      <c r="D339" s="87" t="s">
        <v>14</v>
      </c>
      <c r="E339" s="207">
        <v>3</v>
      </c>
      <c r="F339" s="7">
        <v>1.1111111111111111E-3</v>
      </c>
    </row>
    <row r="340" spans="1:6" x14ac:dyDescent="0.35">
      <c r="A340" s="191" t="s">
        <v>162</v>
      </c>
      <c r="B340" s="190" t="s">
        <v>300</v>
      </c>
      <c r="C340" s="191"/>
      <c r="D340" s="191"/>
      <c r="E340" s="207">
        <v>20</v>
      </c>
      <c r="F340" s="7">
        <v>1.3113425925925927E-3</v>
      </c>
    </row>
    <row r="341" spans="1:6" x14ac:dyDescent="0.35">
      <c r="A341" s="190" t="s">
        <v>342</v>
      </c>
      <c r="B341" s="191"/>
      <c r="C341" s="191"/>
      <c r="D341" s="191"/>
      <c r="E341" s="207">
        <v>20</v>
      </c>
      <c r="F341" s="7">
        <v>1.3113425925925927E-3</v>
      </c>
    </row>
    <row r="342" spans="1:6" x14ac:dyDescent="0.35">
      <c r="A342" s="190"/>
      <c r="B342" s="191"/>
      <c r="C342" s="191"/>
      <c r="D342" s="191"/>
      <c r="E342" s="207"/>
      <c r="F342" s="7"/>
    </row>
    <row r="343" spans="1:6" x14ac:dyDescent="0.35">
      <c r="A343" s="190" t="s">
        <v>154</v>
      </c>
      <c r="B343" s="190" t="s">
        <v>11</v>
      </c>
      <c r="C343" s="190" t="s">
        <v>51</v>
      </c>
      <c r="D343" s="87" t="s">
        <v>13</v>
      </c>
      <c r="E343" s="207">
        <v>29</v>
      </c>
      <c r="F343" s="7">
        <v>1.0053480204342271E-3</v>
      </c>
    </row>
    <row r="344" spans="1:6" x14ac:dyDescent="0.35">
      <c r="A344" s="191" t="s">
        <v>154</v>
      </c>
      <c r="B344" s="191" t="s">
        <v>11</v>
      </c>
      <c r="C344" s="191" t="s">
        <v>51</v>
      </c>
      <c r="D344" s="87" t="s">
        <v>14</v>
      </c>
      <c r="E344" s="207">
        <v>9</v>
      </c>
      <c r="F344" s="7">
        <v>1.1728395061728395E-3</v>
      </c>
    </row>
    <row r="345" spans="1:6" x14ac:dyDescent="0.35">
      <c r="A345" s="191" t="s">
        <v>154</v>
      </c>
      <c r="B345" s="190" t="s">
        <v>301</v>
      </c>
      <c r="C345" s="191"/>
      <c r="D345" s="191"/>
      <c r="E345" s="207">
        <v>38</v>
      </c>
      <c r="F345" s="7">
        <v>1.045017056530214E-3</v>
      </c>
    </row>
    <row r="346" spans="1:6" x14ac:dyDescent="0.35">
      <c r="A346" s="190" t="s">
        <v>343</v>
      </c>
      <c r="B346" s="191"/>
      <c r="C346" s="191"/>
      <c r="D346" s="191"/>
      <c r="E346" s="207">
        <v>38</v>
      </c>
      <c r="F346" s="7">
        <v>1.045017056530214E-3</v>
      </c>
    </row>
    <row r="347" spans="1:6" x14ac:dyDescent="0.35">
      <c r="A347" s="190"/>
      <c r="B347" s="191"/>
      <c r="C347" s="191"/>
      <c r="D347" s="191"/>
      <c r="E347" s="207"/>
      <c r="F347" s="7"/>
    </row>
    <row r="348" spans="1:6" x14ac:dyDescent="0.35">
      <c r="A348" s="190" t="s">
        <v>207</v>
      </c>
      <c r="B348" s="190" t="s">
        <v>12</v>
      </c>
      <c r="C348" s="190" t="s">
        <v>51</v>
      </c>
      <c r="D348" s="87" t="s">
        <v>13</v>
      </c>
      <c r="E348" s="207">
        <v>18</v>
      </c>
      <c r="F348" s="7">
        <v>9.6514917695473255E-4</v>
      </c>
    </row>
    <row r="349" spans="1:6" x14ac:dyDescent="0.35">
      <c r="A349" s="191" t="s">
        <v>207</v>
      </c>
      <c r="B349" s="191" t="s">
        <v>12</v>
      </c>
      <c r="C349" s="191" t="s">
        <v>51</v>
      </c>
      <c r="D349" s="87" t="s">
        <v>14</v>
      </c>
      <c r="E349" s="207">
        <v>2</v>
      </c>
      <c r="F349" s="7">
        <v>1.5682870370370371E-3</v>
      </c>
    </row>
    <row r="350" spans="1:6" x14ac:dyDescent="0.35">
      <c r="A350" s="191" t="s">
        <v>207</v>
      </c>
      <c r="B350" s="190" t="s">
        <v>300</v>
      </c>
      <c r="C350" s="191"/>
      <c r="D350" s="191"/>
      <c r="E350" s="207">
        <v>20</v>
      </c>
      <c r="F350" s="7">
        <v>1.0254629629629628E-3</v>
      </c>
    </row>
    <row r="351" spans="1:6" x14ac:dyDescent="0.35">
      <c r="A351" s="190" t="s">
        <v>344</v>
      </c>
      <c r="B351" s="191"/>
      <c r="C351" s="191"/>
      <c r="D351" s="191"/>
      <c r="E351" s="207">
        <v>20</v>
      </c>
      <c r="F351" s="7">
        <v>1.0254629629629628E-3</v>
      </c>
    </row>
    <row r="352" spans="1:6" x14ac:dyDescent="0.35">
      <c r="A352" s="190"/>
      <c r="B352" s="191"/>
      <c r="C352" s="191"/>
      <c r="D352" s="191"/>
      <c r="E352" s="207"/>
      <c r="F352" s="7"/>
    </row>
    <row r="353" spans="1:6" x14ac:dyDescent="0.35">
      <c r="A353" s="190" t="s">
        <v>201</v>
      </c>
      <c r="B353" s="190" t="s">
        <v>11</v>
      </c>
      <c r="C353" s="190" t="s">
        <v>51</v>
      </c>
      <c r="D353" s="87" t="s">
        <v>13</v>
      </c>
      <c r="E353" s="207">
        <v>19</v>
      </c>
      <c r="F353" s="7">
        <v>1.1641081871345031E-3</v>
      </c>
    </row>
    <row r="354" spans="1:6" x14ac:dyDescent="0.35">
      <c r="A354" s="191" t="s">
        <v>201</v>
      </c>
      <c r="B354" s="191" t="s">
        <v>11</v>
      </c>
      <c r="C354" s="191" t="s">
        <v>51</v>
      </c>
      <c r="D354" s="87" t="s">
        <v>14</v>
      </c>
      <c r="E354" s="207">
        <v>1</v>
      </c>
      <c r="F354" s="7">
        <v>8.1018518518518516E-4</v>
      </c>
    </row>
    <row r="355" spans="1:6" x14ac:dyDescent="0.35">
      <c r="A355" s="191" t="s">
        <v>201</v>
      </c>
      <c r="B355" s="190" t="s">
        <v>301</v>
      </c>
      <c r="C355" s="191"/>
      <c r="D355" s="191"/>
      <c r="E355" s="207">
        <v>20</v>
      </c>
      <c r="F355" s="7">
        <v>1.1464120370370371E-3</v>
      </c>
    </row>
    <row r="356" spans="1:6" x14ac:dyDescent="0.35">
      <c r="A356" s="190" t="s">
        <v>345</v>
      </c>
      <c r="B356" s="191"/>
      <c r="C356" s="191"/>
      <c r="D356" s="191"/>
      <c r="E356" s="207">
        <v>20</v>
      </c>
      <c r="F356" s="7">
        <v>1.1464120370370371E-3</v>
      </c>
    </row>
    <row r="357" spans="1:6" x14ac:dyDescent="0.35">
      <c r="A357" s="190"/>
      <c r="B357" s="191"/>
      <c r="C357" s="191"/>
      <c r="D357" s="191"/>
      <c r="E357" s="207"/>
      <c r="F357" s="7"/>
    </row>
    <row r="358" spans="1:6" x14ac:dyDescent="0.35">
      <c r="A358" s="190" t="s">
        <v>197</v>
      </c>
      <c r="B358" s="87" t="s">
        <v>12</v>
      </c>
      <c r="C358" s="87" t="s">
        <v>51</v>
      </c>
      <c r="D358" s="87" t="s">
        <v>13</v>
      </c>
      <c r="E358" s="207">
        <v>20</v>
      </c>
      <c r="F358" s="7">
        <v>8.7847222222222233E-4</v>
      </c>
    </row>
    <row r="359" spans="1:6" x14ac:dyDescent="0.35">
      <c r="A359" s="191" t="s">
        <v>197</v>
      </c>
      <c r="B359" s="190" t="s">
        <v>300</v>
      </c>
      <c r="C359" s="191"/>
      <c r="D359" s="191"/>
      <c r="E359" s="207">
        <v>20</v>
      </c>
      <c r="F359" s="7">
        <v>8.7847222222222233E-4</v>
      </c>
    </row>
    <row r="360" spans="1:6" x14ac:dyDescent="0.35">
      <c r="A360" s="190" t="s">
        <v>346</v>
      </c>
      <c r="B360" s="191"/>
      <c r="C360" s="191"/>
      <c r="D360" s="191"/>
      <c r="E360" s="207">
        <v>20</v>
      </c>
      <c r="F360" s="7">
        <v>8.7847222222222233E-4</v>
      </c>
    </row>
    <row r="361" spans="1:6" x14ac:dyDescent="0.35">
      <c r="A361" s="190"/>
      <c r="B361" s="191"/>
      <c r="C361" s="191"/>
      <c r="D361" s="191"/>
      <c r="E361" s="207"/>
      <c r="F361" s="7"/>
    </row>
    <row r="362" spans="1:6" x14ac:dyDescent="0.35">
      <c r="A362" s="190" t="s">
        <v>182</v>
      </c>
      <c r="B362" s="190" t="s">
        <v>11</v>
      </c>
      <c r="C362" s="190" t="s">
        <v>51</v>
      </c>
      <c r="D362" s="87" t="s">
        <v>13</v>
      </c>
      <c r="E362" s="207">
        <v>21</v>
      </c>
      <c r="F362" s="7">
        <v>9.9812610229276888E-4</v>
      </c>
    </row>
    <row r="363" spans="1:6" x14ac:dyDescent="0.35">
      <c r="A363" s="191" t="s">
        <v>182</v>
      </c>
      <c r="B363" s="191" t="s">
        <v>11</v>
      </c>
      <c r="C363" s="191" t="s">
        <v>51</v>
      </c>
      <c r="D363" s="87" t="s">
        <v>14</v>
      </c>
      <c r="E363" s="207">
        <v>4</v>
      </c>
      <c r="F363" s="7">
        <v>9.5775462962962969E-4</v>
      </c>
    </row>
    <row r="364" spans="1:6" x14ac:dyDescent="0.35">
      <c r="A364" s="191" t="s">
        <v>182</v>
      </c>
      <c r="B364" s="190" t="s">
        <v>301</v>
      </c>
      <c r="C364" s="191"/>
      <c r="D364" s="191"/>
      <c r="E364" s="207">
        <v>25</v>
      </c>
      <c r="F364" s="7">
        <v>9.9166666666666674E-4</v>
      </c>
    </row>
    <row r="365" spans="1:6" x14ac:dyDescent="0.35">
      <c r="A365" s="190" t="s">
        <v>347</v>
      </c>
      <c r="B365" s="191"/>
      <c r="C365" s="191"/>
      <c r="D365" s="191"/>
      <c r="E365" s="207">
        <v>25</v>
      </c>
      <c r="F365" s="7">
        <v>9.9166666666666674E-4</v>
      </c>
    </row>
    <row r="366" spans="1:6" x14ac:dyDescent="0.35">
      <c r="A366" s="190"/>
      <c r="B366" s="191"/>
      <c r="C366" s="191"/>
      <c r="D366" s="191"/>
      <c r="E366" s="207"/>
      <c r="F366" s="7"/>
    </row>
    <row r="367" spans="1:6" x14ac:dyDescent="0.35">
      <c r="A367" s="190" t="s">
        <v>224</v>
      </c>
      <c r="B367" s="190" t="s">
        <v>12</v>
      </c>
      <c r="C367" s="190" t="s">
        <v>51</v>
      </c>
      <c r="D367" s="87" t="s">
        <v>13</v>
      </c>
      <c r="E367" s="207">
        <v>14</v>
      </c>
      <c r="F367" s="7">
        <v>1.0515873015873015E-3</v>
      </c>
    </row>
    <row r="368" spans="1:6" x14ac:dyDescent="0.35">
      <c r="A368" s="191" t="s">
        <v>224</v>
      </c>
      <c r="B368" s="191" t="s">
        <v>12</v>
      </c>
      <c r="C368" s="191" t="s">
        <v>51</v>
      </c>
      <c r="D368" s="87" t="s">
        <v>14</v>
      </c>
      <c r="E368" s="207">
        <v>1</v>
      </c>
      <c r="F368" s="7">
        <v>8.3333333333333339E-4</v>
      </c>
    </row>
    <row r="369" spans="1:6" x14ac:dyDescent="0.35">
      <c r="A369" s="191" t="s">
        <v>224</v>
      </c>
      <c r="B369" s="190" t="s">
        <v>300</v>
      </c>
      <c r="C369" s="191"/>
      <c r="D369" s="191"/>
      <c r="E369" s="207">
        <v>15</v>
      </c>
      <c r="F369" s="7">
        <v>1.0370370370370371E-3</v>
      </c>
    </row>
    <row r="370" spans="1:6" x14ac:dyDescent="0.35">
      <c r="A370" s="190" t="s">
        <v>348</v>
      </c>
      <c r="B370" s="191"/>
      <c r="C370" s="191"/>
      <c r="D370" s="191"/>
      <c r="E370" s="207">
        <v>15</v>
      </c>
      <c r="F370" s="7">
        <v>1.0370370370370371E-3</v>
      </c>
    </row>
    <row r="371" spans="1:6" x14ac:dyDescent="0.35">
      <c r="A371" s="190"/>
      <c r="B371" s="191"/>
      <c r="C371" s="191"/>
      <c r="D371" s="191"/>
      <c r="E371" s="207"/>
      <c r="F371" s="7"/>
    </row>
    <row r="372" spans="1:6" x14ac:dyDescent="0.35">
      <c r="A372" s="190" t="s">
        <v>220</v>
      </c>
      <c r="B372" s="87" t="s">
        <v>11</v>
      </c>
      <c r="C372" s="87" t="s">
        <v>51</v>
      </c>
      <c r="D372" s="87" t="s">
        <v>13</v>
      </c>
      <c r="E372" s="207">
        <v>15</v>
      </c>
      <c r="F372" s="7">
        <v>8.8117283950617286E-4</v>
      </c>
    </row>
    <row r="373" spans="1:6" x14ac:dyDescent="0.35">
      <c r="A373" s="191" t="s">
        <v>220</v>
      </c>
      <c r="B373" s="190" t="s">
        <v>301</v>
      </c>
      <c r="C373" s="191"/>
      <c r="D373" s="191"/>
      <c r="E373" s="207">
        <v>15</v>
      </c>
      <c r="F373" s="7">
        <v>8.8117283950617286E-4</v>
      </c>
    </row>
    <row r="374" spans="1:6" x14ac:dyDescent="0.35">
      <c r="A374" s="190" t="s">
        <v>349</v>
      </c>
      <c r="B374" s="191"/>
      <c r="C374" s="191"/>
      <c r="D374" s="191"/>
      <c r="E374" s="207">
        <v>15</v>
      </c>
      <c r="F374" s="7">
        <v>8.8117283950617286E-4</v>
      </c>
    </row>
    <row r="375" spans="1:6" x14ac:dyDescent="0.35">
      <c r="A375" s="190"/>
      <c r="B375" s="191"/>
      <c r="C375" s="191"/>
      <c r="D375" s="191"/>
      <c r="E375" s="207"/>
      <c r="F375" s="7"/>
    </row>
    <row r="376" spans="1:6" x14ac:dyDescent="0.35">
      <c r="A376" s="190" t="s">
        <v>232</v>
      </c>
      <c r="B376" s="87" t="s">
        <v>12</v>
      </c>
      <c r="C376" s="87" t="s">
        <v>51</v>
      </c>
      <c r="D376" s="87" t="s">
        <v>13</v>
      </c>
      <c r="E376" s="207">
        <v>15</v>
      </c>
      <c r="F376" s="7">
        <v>8.3950617283950623E-4</v>
      </c>
    </row>
    <row r="377" spans="1:6" x14ac:dyDescent="0.35">
      <c r="A377" s="191" t="s">
        <v>232</v>
      </c>
      <c r="B377" s="190" t="s">
        <v>300</v>
      </c>
      <c r="C377" s="191"/>
      <c r="D377" s="191"/>
      <c r="E377" s="207">
        <v>15</v>
      </c>
      <c r="F377" s="7">
        <v>8.3950617283950623E-4</v>
      </c>
    </row>
    <row r="378" spans="1:6" x14ac:dyDescent="0.35">
      <c r="A378" s="190" t="s">
        <v>350</v>
      </c>
      <c r="B378" s="191"/>
      <c r="C378" s="191"/>
      <c r="D378" s="191"/>
      <c r="E378" s="207">
        <v>15</v>
      </c>
      <c r="F378" s="7">
        <v>8.3950617283950623E-4</v>
      </c>
    </row>
    <row r="379" spans="1:6" x14ac:dyDescent="0.35">
      <c r="A379" s="190"/>
      <c r="B379" s="191"/>
      <c r="C379" s="191"/>
      <c r="D379" s="191"/>
      <c r="E379" s="207"/>
      <c r="F379" s="7"/>
    </row>
    <row r="380" spans="1:6" x14ac:dyDescent="0.35">
      <c r="A380" s="190" t="s">
        <v>227</v>
      </c>
      <c r="B380" s="190" t="s">
        <v>11</v>
      </c>
      <c r="C380" s="190" t="s">
        <v>51</v>
      </c>
      <c r="D380" s="87" t="s">
        <v>13</v>
      </c>
      <c r="E380" s="207">
        <v>13</v>
      </c>
      <c r="F380" s="7">
        <v>1.2304131054131054E-3</v>
      </c>
    </row>
    <row r="381" spans="1:6" x14ac:dyDescent="0.35">
      <c r="A381" s="191" t="s">
        <v>227</v>
      </c>
      <c r="B381" s="191" t="s">
        <v>11</v>
      </c>
      <c r="C381" s="191" t="s">
        <v>51</v>
      </c>
      <c r="D381" s="87" t="s">
        <v>14</v>
      </c>
      <c r="E381" s="207">
        <v>2</v>
      </c>
      <c r="F381" s="7">
        <v>1.1689814814814813E-3</v>
      </c>
    </row>
    <row r="382" spans="1:6" x14ac:dyDescent="0.35">
      <c r="A382" s="191" t="s">
        <v>227</v>
      </c>
      <c r="B382" s="190" t="s">
        <v>301</v>
      </c>
      <c r="C382" s="191"/>
      <c r="D382" s="191"/>
      <c r="E382" s="207">
        <v>15</v>
      </c>
      <c r="F382" s="7">
        <v>1.2222222222222222E-3</v>
      </c>
    </row>
    <row r="383" spans="1:6" x14ac:dyDescent="0.35">
      <c r="A383" s="190" t="s">
        <v>351</v>
      </c>
      <c r="B383" s="191"/>
      <c r="C383" s="191"/>
      <c r="D383" s="191"/>
      <c r="E383" s="207">
        <v>15</v>
      </c>
      <c r="F383" s="7">
        <v>1.2222222222222222E-3</v>
      </c>
    </row>
    <row r="384" spans="1:6" x14ac:dyDescent="0.35">
      <c r="A384" s="190"/>
      <c r="B384" s="191"/>
      <c r="C384" s="191"/>
      <c r="D384" s="191"/>
      <c r="E384" s="207"/>
      <c r="F384" s="7"/>
    </row>
    <row r="385" spans="1:6" x14ac:dyDescent="0.35">
      <c r="A385" s="190" t="s">
        <v>237</v>
      </c>
      <c r="B385" s="87" t="s">
        <v>11</v>
      </c>
      <c r="C385" s="87" t="s">
        <v>51</v>
      </c>
      <c r="D385" s="87" t="s">
        <v>13</v>
      </c>
      <c r="E385" s="207">
        <v>25</v>
      </c>
      <c r="F385" s="7">
        <v>1.0717592592592593E-3</v>
      </c>
    </row>
    <row r="386" spans="1:6" x14ac:dyDescent="0.35">
      <c r="A386" s="191" t="s">
        <v>237</v>
      </c>
      <c r="B386" s="190" t="s">
        <v>301</v>
      </c>
      <c r="C386" s="191"/>
      <c r="D386" s="191"/>
      <c r="E386" s="207">
        <v>25</v>
      </c>
      <c r="F386" s="7">
        <v>1.0717592592592593E-3</v>
      </c>
    </row>
    <row r="387" spans="1:6" x14ac:dyDescent="0.35">
      <c r="A387" s="190" t="s">
        <v>352</v>
      </c>
      <c r="B387" s="191"/>
      <c r="C387" s="191"/>
      <c r="D387" s="191"/>
      <c r="E387" s="207">
        <v>25</v>
      </c>
      <c r="F387" s="7">
        <v>1.0717592592592593E-3</v>
      </c>
    </row>
    <row r="388" spans="1:6" x14ac:dyDescent="0.35">
      <c r="A388" s="190"/>
      <c r="B388" s="191"/>
      <c r="C388" s="191"/>
      <c r="D388" s="191"/>
      <c r="E388" s="207"/>
      <c r="F388" s="7"/>
    </row>
    <row r="389" spans="1:6" x14ac:dyDescent="0.35">
      <c r="A389" s="190" t="s">
        <v>353</v>
      </c>
      <c r="B389" s="191"/>
      <c r="C389" s="191"/>
      <c r="D389" s="191"/>
      <c r="E389" s="207"/>
      <c r="F389" s="7"/>
    </row>
    <row r="390" spans="1:6" x14ac:dyDescent="0.35">
      <c r="A390" s="190"/>
      <c r="B390" s="191"/>
      <c r="C390" s="191"/>
      <c r="D390" s="191"/>
      <c r="E390" s="207"/>
      <c r="F390" s="7"/>
    </row>
    <row r="391" spans="1:6" x14ac:dyDescent="0.35">
      <c r="A391" s="190" t="s">
        <v>15</v>
      </c>
      <c r="B391" s="191"/>
      <c r="C391" s="191"/>
      <c r="D391" s="191"/>
      <c r="E391" s="207">
        <v>2026</v>
      </c>
      <c r="F391" s="7">
        <v>1.3808852966984725E-3</v>
      </c>
    </row>
  </sheetData>
  <mergeCells count="394">
    <mergeCell ref="C323:C324"/>
    <mergeCell ref="C328:C329"/>
    <mergeCell ref="C333:C334"/>
    <mergeCell ref="C338:C339"/>
    <mergeCell ref="C343:C344"/>
    <mergeCell ref="C348:C349"/>
    <mergeCell ref="C353:C354"/>
    <mergeCell ref="C362:C363"/>
    <mergeCell ref="C367:C368"/>
    <mergeCell ref="C208:C209"/>
    <mergeCell ref="C210:C211"/>
    <mergeCell ref="C215:C216"/>
    <mergeCell ref="C220:C221"/>
    <mergeCell ref="C222:C223"/>
    <mergeCell ref="C227:C228"/>
    <mergeCell ref="C232:C233"/>
    <mergeCell ref="C234:C235"/>
    <mergeCell ref="C239:C240"/>
    <mergeCell ref="B369:D369"/>
    <mergeCell ref="B373:D373"/>
    <mergeCell ref="B377:D377"/>
    <mergeCell ref="B380:B381"/>
    <mergeCell ref="B382:D382"/>
    <mergeCell ref="B386:D386"/>
    <mergeCell ref="C4:C5"/>
    <mergeCell ref="C17:C18"/>
    <mergeCell ref="C24:C25"/>
    <mergeCell ref="C26:C27"/>
    <mergeCell ref="C29:C30"/>
    <mergeCell ref="C31:C32"/>
    <mergeCell ref="C33:C34"/>
    <mergeCell ref="C36:C37"/>
    <mergeCell ref="C38:C39"/>
    <mergeCell ref="C40:C41"/>
    <mergeCell ref="C43:C44"/>
    <mergeCell ref="C45:C46"/>
    <mergeCell ref="C47:C48"/>
    <mergeCell ref="C54:C55"/>
    <mergeCell ref="C59:C60"/>
    <mergeCell ref="C61:C62"/>
    <mergeCell ref="C63:C64"/>
    <mergeCell ref="C66:C67"/>
    <mergeCell ref="B330:D330"/>
    <mergeCell ref="B333:B334"/>
    <mergeCell ref="B335:D335"/>
    <mergeCell ref="B338:B339"/>
    <mergeCell ref="B340:D340"/>
    <mergeCell ref="B343:B344"/>
    <mergeCell ref="B345:D345"/>
    <mergeCell ref="B348:B349"/>
    <mergeCell ref="B350:D350"/>
    <mergeCell ref="B273:B274"/>
    <mergeCell ref="B275:D275"/>
    <mergeCell ref="B278:B279"/>
    <mergeCell ref="B280:D280"/>
    <mergeCell ref="B283:B284"/>
    <mergeCell ref="B285:D285"/>
    <mergeCell ref="B288:B289"/>
    <mergeCell ref="B290:D290"/>
    <mergeCell ref="B293:B294"/>
    <mergeCell ref="C273:C274"/>
    <mergeCell ref="C278:C279"/>
    <mergeCell ref="C283:C284"/>
    <mergeCell ref="C288:C289"/>
    <mergeCell ref="C293:C294"/>
    <mergeCell ref="B212:D212"/>
    <mergeCell ref="B215:B216"/>
    <mergeCell ref="B217:D217"/>
    <mergeCell ref="B220:B223"/>
    <mergeCell ref="B224:D224"/>
    <mergeCell ref="B227:B228"/>
    <mergeCell ref="B229:D229"/>
    <mergeCell ref="B232:B235"/>
    <mergeCell ref="B236:D236"/>
    <mergeCell ref="B65:D65"/>
    <mergeCell ref="B66:B70"/>
    <mergeCell ref="B71:D71"/>
    <mergeCell ref="B74:B79"/>
    <mergeCell ref="B80:D80"/>
    <mergeCell ref="B81:B86"/>
    <mergeCell ref="B87:D87"/>
    <mergeCell ref="B90:B93"/>
    <mergeCell ref="B94:D94"/>
    <mergeCell ref="C69:C70"/>
    <mergeCell ref="C74:C75"/>
    <mergeCell ref="C76:C77"/>
    <mergeCell ref="C78:C79"/>
    <mergeCell ref="C81:C82"/>
    <mergeCell ref="C83:C84"/>
    <mergeCell ref="C85:C86"/>
    <mergeCell ref="C90:C91"/>
    <mergeCell ref="C92:C93"/>
    <mergeCell ref="A383:D383"/>
    <mergeCell ref="A384:D384"/>
    <mergeCell ref="A385:A386"/>
    <mergeCell ref="A387:D387"/>
    <mergeCell ref="A388:D388"/>
    <mergeCell ref="A389:D389"/>
    <mergeCell ref="A390:D390"/>
    <mergeCell ref="A391:D391"/>
    <mergeCell ref="B4:B6"/>
    <mergeCell ref="B7:D7"/>
    <mergeCell ref="B10:B12"/>
    <mergeCell ref="B13:D13"/>
    <mergeCell ref="B16:B20"/>
    <mergeCell ref="B21:D21"/>
    <mergeCell ref="B24:B27"/>
    <mergeCell ref="B28:D28"/>
    <mergeCell ref="B29:B34"/>
    <mergeCell ref="B35:D35"/>
    <mergeCell ref="B36:B41"/>
    <mergeCell ref="B42:D42"/>
    <mergeCell ref="B43:B48"/>
    <mergeCell ref="B49:D49"/>
    <mergeCell ref="B53:D53"/>
    <mergeCell ref="B54:B55"/>
    <mergeCell ref="A353:A355"/>
    <mergeCell ref="A356:D356"/>
    <mergeCell ref="A357:D357"/>
    <mergeCell ref="A358:A359"/>
    <mergeCell ref="A360:D360"/>
    <mergeCell ref="A361:D361"/>
    <mergeCell ref="A362:A364"/>
    <mergeCell ref="A365:D365"/>
    <mergeCell ref="A366:D366"/>
    <mergeCell ref="B353:B354"/>
    <mergeCell ref="B355:D355"/>
    <mergeCell ref="B359:D359"/>
    <mergeCell ref="B362:B363"/>
    <mergeCell ref="B364:D364"/>
    <mergeCell ref="A302:D302"/>
    <mergeCell ref="A303:A309"/>
    <mergeCell ref="A310:D310"/>
    <mergeCell ref="A311:D311"/>
    <mergeCell ref="A312:A315"/>
    <mergeCell ref="A316:D316"/>
    <mergeCell ref="A317:D317"/>
    <mergeCell ref="A318:A320"/>
    <mergeCell ref="A321:D321"/>
    <mergeCell ref="B303:B308"/>
    <mergeCell ref="B309:D309"/>
    <mergeCell ref="B312:B314"/>
    <mergeCell ref="B315:D315"/>
    <mergeCell ref="B318:B319"/>
    <mergeCell ref="B320:D320"/>
    <mergeCell ref="C303:C304"/>
    <mergeCell ref="C305:C306"/>
    <mergeCell ref="C307:C308"/>
    <mergeCell ref="C312:C313"/>
    <mergeCell ref="C318:C319"/>
    <mergeCell ref="A276:D276"/>
    <mergeCell ref="A277:D277"/>
    <mergeCell ref="A278:A280"/>
    <mergeCell ref="A281:D281"/>
    <mergeCell ref="A282:D282"/>
    <mergeCell ref="A283:A285"/>
    <mergeCell ref="A286:D286"/>
    <mergeCell ref="A287:D287"/>
    <mergeCell ref="A288:A290"/>
    <mergeCell ref="A243:D243"/>
    <mergeCell ref="A244:A246"/>
    <mergeCell ref="A247:D247"/>
    <mergeCell ref="A248:D248"/>
    <mergeCell ref="A249:A253"/>
    <mergeCell ref="A254:D254"/>
    <mergeCell ref="A255:D255"/>
    <mergeCell ref="A256:A258"/>
    <mergeCell ref="A259:D259"/>
    <mergeCell ref="B244:B245"/>
    <mergeCell ref="B246:D246"/>
    <mergeCell ref="B249:B252"/>
    <mergeCell ref="B253:D253"/>
    <mergeCell ref="B256:B257"/>
    <mergeCell ref="B258:D258"/>
    <mergeCell ref="C244:C245"/>
    <mergeCell ref="C249:C250"/>
    <mergeCell ref="C251:C252"/>
    <mergeCell ref="C256:C257"/>
    <mergeCell ref="A219:D219"/>
    <mergeCell ref="A220:A224"/>
    <mergeCell ref="A225:D225"/>
    <mergeCell ref="A226:D226"/>
    <mergeCell ref="A227:A229"/>
    <mergeCell ref="A230:D230"/>
    <mergeCell ref="A231:D231"/>
    <mergeCell ref="A232:A236"/>
    <mergeCell ref="A237:D237"/>
    <mergeCell ref="A185:D185"/>
    <mergeCell ref="A186:A190"/>
    <mergeCell ref="A191:D191"/>
    <mergeCell ref="A192:D192"/>
    <mergeCell ref="A193:A197"/>
    <mergeCell ref="A198:D198"/>
    <mergeCell ref="A199:D199"/>
    <mergeCell ref="A200:A205"/>
    <mergeCell ref="A206:D206"/>
    <mergeCell ref="B186:B189"/>
    <mergeCell ref="B190:D190"/>
    <mergeCell ref="B193:B196"/>
    <mergeCell ref="B197:D197"/>
    <mergeCell ref="B200:B204"/>
    <mergeCell ref="B205:D205"/>
    <mergeCell ref="C186:C187"/>
    <mergeCell ref="C188:C189"/>
    <mergeCell ref="C193:C194"/>
    <mergeCell ref="C195:C196"/>
    <mergeCell ref="C201:C202"/>
    <mergeCell ref="C203:C204"/>
    <mergeCell ref="A140:A144"/>
    <mergeCell ref="A145:D145"/>
    <mergeCell ref="A146:D146"/>
    <mergeCell ref="A147:A151"/>
    <mergeCell ref="A152:D152"/>
    <mergeCell ref="A153:D153"/>
    <mergeCell ref="A154:A158"/>
    <mergeCell ref="A159:D159"/>
    <mergeCell ref="A160:D160"/>
    <mergeCell ref="B140:B143"/>
    <mergeCell ref="B144:D144"/>
    <mergeCell ref="B147:B150"/>
    <mergeCell ref="B151:D151"/>
    <mergeCell ref="B154:B157"/>
    <mergeCell ref="B158:D158"/>
    <mergeCell ref="C140:C141"/>
    <mergeCell ref="C142:C143"/>
    <mergeCell ref="C147:C148"/>
    <mergeCell ref="C149:C150"/>
    <mergeCell ref="C154:C155"/>
    <mergeCell ref="C156:C157"/>
    <mergeCell ref="A109:D109"/>
    <mergeCell ref="A110:D110"/>
    <mergeCell ref="A111:A115"/>
    <mergeCell ref="A116:D116"/>
    <mergeCell ref="A117:D117"/>
    <mergeCell ref="A118:A122"/>
    <mergeCell ref="A123:D123"/>
    <mergeCell ref="A124:D124"/>
    <mergeCell ref="A125:A129"/>
    <mergeCell ref="B111:B114"/>
    <mergeCell ref="B115:D115"/>
    <mergeCell ref="B118:B121"/>
    <mergeCell ref="B122:D122"/>
    <mergeCell ref="B125:B128"/>
    <mergeCell ref="B129:D129"/>
    <mergeCell ref="C111:C112"/>
    <mergeCell ref="C113:C114"/>
    <mergeCell ref="C118:C119"/>
    <mergeCell ref="C120:C121"/>
    <mergeCell ref="C125:C126"/>
    <mergeCell ref="C127:C128"/>
    <mergeCell ref="A4:A7"/>
    <mergeCell ref="A8:D8"/>
    <mergeCell ref="A9:D9"/>
    <mergeCell ref="A10:A13"/>
    <mergeCell ref="A14:D14"/>
    <mergeCell ref="A15:D15"/>
    <mergeCell ref="A16:A21"/>
    <mergeCell ref="A22:D22"/>
    <mergeCell ref="A23:D23"/>
    <mergeCell ref="A24:A49"/>
    <mergeCell ref="A50:D50"/>
    <mergeCell ref="A51:D51"/>
    <mergeCell ref="A52:A56"/>
    <mergeCell ref="A57:D57"/>
    <mergeCell ref="A58:D58"/>
    <mergeCell ref="A59:A71"/>
    <mergeCell ref="A72:D72"/>
    <mergeCell ref="A73:D73"/>
    <mergeCell ref="A74:A87"/>
    <mergeCell ref="A88:D88"/>
    <mergeCell ref="A166:D166"/>
    <mergeCell ref="A167:D167"/>
    <mergeCell ref="A168:A171"/>
    <mergeCell ref="A172:D172"/>
    <mergeCell ref="A173:D173"/>
    <mergeCell ref="A174:A177"/>
    <mergeCell ref="A178:D178"/>
    <mergeCell ref="A179:D179"/>
    <mergeCell ref="A180:A183"/>
    <mergeCell ref="B161:B164"/>
    <mergeCell ref="B165:D165"/>
    <mergeCell ref="B168:B170"/>
    <mergeCell ref="B171:D171"/>
    <mergeCell ref="B174:B176"/>
    <mergeCell ref="B177:D177"/>
    <mergeCell ref="A322:D322"/>
    <mergeCell ref="A323:A325"/>
    <mergeCell ref="A326:D326"/>
    <mergeCell ref="A327:D327"/>
    <mergeCell ref="A328:A330"/>
    <mergeCell ref="B323:B324"/>
    <mergeCell ref="B325:D325"/>
    <mergeCell ref="B328:B329"/>
    <mergeCell ref="A260:D260"/>
    <mergeCell ref="A261:A263"/>
    <mergeCell ref="A264:D264"/>
    <mergeCell ref="A265:D265"/>
    <mergeCell ref="A266:A270"/>
    <mergeCell ref="B261:B262"/>
    <mergeCell ref="B263:D263"/>
    <mergeCell ref="B266:B269"/>
    <mergeCell ref="B180:B182"/>
    <mergeCell ref="B183:D183"/>
    <mergeCell ref="C161:C162"/>
    <mergeCell ref="C163:C164"/>
    <mergeCell ref="C169:C170"/>
    <mergeCell ref="C175:C176"/>
    <mergeCell ref="C181:C182"/>
    <mergeCell ref="A130:D130"/>
    <mergeCell ref="A131:D131"/>
    <mergeCell ref="A132:A137"/>
    <mergeCell ref="A138:D138"/>
    <mergeCell ref="A139:D139"/>
    <mergeCell ref="A370:D370"/>
    <mergeCell ref="A371:D371"/>
    <mergeCell ref="A372:A373"/>
    <mergeCell ref="A374:D374"/>
    <mergeCell ref="A375:D375"/>
    <mergeCell ref="A376:A377"/>
    <mergeCell ref="A378:D378"/>
    <mergeCell ref="A379:D379"/>
    <mergeCell ref="A380:A382"/>
    <mergeCell ref="C380:C381"/>
    <mergeCell ref="A331:D331"/>
    <mergeCell ref="A332:D332"/>
    <mergeCell ref="A333:A335"/>
    <mergeCell ref="A336:D336"/>
    <mergeCell ref="A337:D337"/>
    <mergeCell ref="A338:A340"/>
    <mergeCell ref="A341:D341"/>
    <mergeCell ref="A342:D342"/>
    <mergeCell ref="A291:D291"/>
    <mergeCell ref="A292:D292"/>
    <mergeCell ref="A293:A295"/>
    <mergeCell ref="B295:D295"/>
    <mergeCell ref="B270:D270"/>
    <mergeCell ref="C261:C262"/>
    <mergeCell ref="C266:C267"/>
    <mergeCell ref="C268:C269"/>
    <mergeCell ref="A207:D207"/>
    <mergeCell ref="A208:A212"/>
    <mergeCell ref="B208:B211"/>
    <mergeCell ref="A161:A165"/>
    <mergeCell ref="B132:B136"/>
    <mergeCell ref="B137:D137"/>
    <mergeCell ref="C132:C133"/>
    <mergeCell ref="C134:C135"/>
    <mergeCell ref="A89:D89"/>
    <mergeCell ref="B56:D56"/>
    <mergeCell ref="A95:D95"/>
    <mergeCell ref="A96:D96"/>
    <mergeCell ref="A97:A101"/>
    <mergeCell ref="B97:B100"/>
    <mergeCell ref="B101:D101"/>
    <mergeCell ref="C97:C98"/>
    <mergeCell ref="C99:C100"/>
    <mergeCell ref="A213:D213"/>
    <mergeCell ref="A214:D214"/>
    <mergeCell ref="A215:A217"/>
    <mergeCell ref="A218:D218"/>
    <mergeCell ref="A184:D184"/>
    <mergeCell ref="A90:A94"/>
    <mergeCell ref="A102:D102"/>
    <mergeCell ref="A103:D103"/>
    <mergeCell ref="A104:A108"/>
    <mergeCell ref="B104:B107"/>
    <mergeCell ref="B108:D108"/>
    <mergeCell ref="A343:A345"/>
    <mergeCell ref="A346:D346"/>
    <mergeCell ref="A347:D347"/>
    <mergeCell ref="A348:A350"/>
    <mergeCell ref="A351:D351"/>
    <mergeCell ref="A352:D352"/>
    <mergeCell ref="A296:D296"/>
    <mergeCell ref="A297:D297"/>
    <mergeCell ref="A298:A300"/>
    <mergeCell ref="A301:D301"/>
    <mergeCell ref="B298:B299"/>
    <mergeCell ref="B300:D300"/>
    <mergeCell ref="C298:C299"/>
    <mergeCell ref="A238:D238"/>
    <mergeCell ref="A239:A241"/>
    <mergeCell ref="A242:D242"/>
    <mergeCell ref="B239:B240"/>
    <mergeCell ref="B241:D241"/>
    <mergeCell ref="J3:L18"/>
    <mergeCell ref="A271:D271"/>
    <mergeCell ref="A272:D272"/>
    <mergeCell ref="A273:A275"/>
    <mergeCell ref="A367:A369"/>
    <mergeCell ref="B367:B368"/>
    <mergeCell ref="C104:C105"/>
    <mergeCell ref="C106:C107"/>
    <mergeCell ref="B59:B64"/>
  </mergeCells>
  <pageMargins left="0.7" right="0.7" top="0.75" bottom="0.75" header="0.3" footer="0.3"/>
  <pageSetup orientation="portrait" horizontalDpi="1200" verticalDpi="1200"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tabColor theme="8"/>
  </sheetPr>
  <dimension ref="A1:I32"/>
  <sheetViews>
    <sheetView showGridLines="0" zoomScaleNormal="100" workbookViewId="0">
      <selection activeCell="C25" sqref="C25"/>
    </sheetView>
  </sheetViews>
  <sheetFormatPr defaultColWidth="9.1796875" defaultRowHeight="14.5" x14ac:dyDescent="0.35"/>
  <cols>
    <col min="1" max="1" width="40.1796875" style="22" customWidth="1"/>
    <col min="2" max="2" width="17.26953125" style="68" customWidth="1"/>
    <col min="3" max="3" width="16.54296875" style="22" customWidth="1"/>
    <col min="4" max="4" width="23.54296875" style="22" customWidth="1"/>
    <col min="5" max="7" width="9.1796875" style="22"/>
    <col min="8" max="8" width="11.54296875" style="22" customWidth="1"/>
    <col min="9" max="9" width="29.1796875" style="22" customWidth="1"/>
    <col min="10" max="16384" width="9.1796875" style="22"/>
  </cols>
  <sheetData>
    <row r="1" spans="1:9" x14ac:dyDescent="0.35">
      <c r="A1" s="21" t="s">
        <v>106</v>
      </c>
    </row>
    <row r="2" spans="1:9" ht="15" thickBot="1" x14ac:dyDescent="0.4"/>
    <row r="3" spans="1:9" x14ac:dyDescent="0.35">
      <c r="A3" s="202" t="s">
        <v>32</v>
      </c>
      <c r="B3" s="204" t="s">
        <v>121</v>
      </c>
      <c r="C3" s="205"/>
      <c r="D3" s="206"/>
      <c r="E3" s="24"/>
      <c r="F3" s="24"/>
      <c r="G3" s="24"/>
    </row>
    <row r="4" spans="1:9" ht="15" thickBot="1" x14ac:dyDescent="0.4">
      <c r="A4" s="203"/>
      <c r="B4" s="26" t="s">
        <v>107</v>
      </c>
      <c r="C4" s="27" t="s">
        <v>108</v>
      </c>
      <c r="D4" s="28" t="s">
        <v>109</v>
      </c>
      <c r="E4" s="25"/>
      <c r="F4" s="25"/>
      <c r="G4" s="25"/>
    </row>
    <row r="5" spans="1:9" x14ac:dyDescent="0.35">
      <c r="A5" s="56" t="s">
        <v>60</v>
      </c>
      <c r="B5" s="69">
        <f>SUMIFS('Error Log'!$L:$L,'Error Log'!$E:$E,$A5)</f>
        <v>100</v>
      </c>
      <c r="C5" s="57">
        <f>SUMIFS('Error Log'!$L:$L,'Error Log'!$E:$E,$A5,'Error Log'!$H:$H,"Correct")</f>
        <v>78</v>
      </c>
      <c r="D5" s="58">
        <f>IFERROR(C5/B5,0)</f>
        <v>0.78</v>
      </c>
      <c r="H5" s="201" t="s">
        <v>113</v>
      </c>
      <c r="I5" s="201"/>
    </row>
    <row r="6" spans="1:9" ht="15" thickBot="1" x14ac:dyDescent="0.4">
      <c r="A6" s="48" t="s">
        <v>44</v>
      </c>
      <c r="B6" s="66">
        <f>SUMIFS('Error Log'!$L:$L,'Error Log'!$E:$E,'Quant Result'!$A6)</f>
        <v>376</v>
      </c>
      <c r="C6" s="49">
        <f>SUMIFS('Error Log'!$L:$L,'Error Log'!$E:$E,$A6,'Error Log'!$H:$H,"Correct")</f>
        <v>330</v>
      </c>
      <c r="D6" s="50">
        <f t="shared" ref="D6:D32" si="0">IFERROR(C6/B6,0)</f>
        <v>0.87765957446808507</v>
      </c>
    </row>
    <row r="7" spans="1:9" x14ac:dyDescent="0.35">
      <c r="A7" s="48" t="s">
        <v>61</v>
      </c>
      <c r="B7" s="66">
        <f>SUMIFS('Error Log'!$L:$L,'Error Log'!$E:$E,'Quant Result'!$A7)</f>
        <v>378</v>
      </c>
      <c r="C7" s="49">
        <f>SUMIFS('Error Log'!$L:$L,'Error Log'!$E:$E,$A7,'Error Log'!$H:$H,"Correct")</f>
        <v>320</v>
      </c>
      <c r="D7" s="50">
        <f t="shared" si="0"/>
        <v>0.84656084656084651</v>
      </c>
      <c r="H7" s="44" t="s">
        <v>114</v>
      </c>
      <c r="I7" s="35" t="s">
        <v>115</v>
      </c>
    </row>
    <row r="8" spans="1:9" x14ac:dyDescent="0.35">
      <c r="A8" s="48" t="s">
        <v>62</v>
      </c>
      <c r="B8" s="66">
        <f>SUMIFS('Error Log'!$L:$L,'Error Log'!$E:$E,'Quant Result'!$A8)</f>
        <v>6</v>
      </c>
      <c r="C8" s="49">
        <f>SUMIFS('Error Log'!$L:$L,'Error Log'!$E:$E,$A8,'Error Log'!$H:$H,"Correct")</f>
        <v>0</v>
      </c>
      <c r="D8" s="50">
        <f t="shared" si="0"/>
        <v>0</v>
      </c>
      <c r="H8" s="36" t="s">
        <v>116</v>
      </c>
      <c r="I8" s="37">
        <v>0.95</v>
      </c>
    </row>
    <row r="9" spans="1:9" x14ac:dyDescent="0.35">
      <c r="A9" s="55" t="s">
        <v>46</v>
      </c>
      <c r="B9" s="66">
        <f>SUMIFS('Error Log'!$L:$L,'Error Log'!$E:$E,'Quant Result'!$A9)</f>
        <v>112</v>
      </c>
      <c r="C9" s="49">
        <f>SUMIFS('Error Log'!$L:$L,'Error Log'!$E:$E,$A9,'Error Log'!$H:$H,"Correct")</f>
        <v>108</v>
      </c>
      <c r="D9" s="50">
        <f t="shared" si="0"/>
        <v>0.9642857142857143</v>
      </c>
      <c r="H9" s="38" t="s">
        <v>117</v>
      </c>
      <c r="I9" s="37">
        <v>0.85</v>
      </c>
    </row>
    <row r="10" spans="1:9" x14ac:dyDescent="0.35">
      <c r="A10" s="48" t="s">
        <v>63</v>
      </c>
      <c r="B10" s="66">
        <f>SUMIFS('Error Log'!$L:$L,'Error Log'!$E:$E,'Quant Result'!$A10)</f>
        <v>26</v>
      </c>
      <c r="C10" s="49">
        <f>SUMIFS('Error Log'!$L:$L,'Error Log'!$E:$E,$A10,'Error Log'!$H:$H,"Correct")</f>
        <v>26</v>
      </c>
      <c r="D10" s="50">
        <f t="shared" si="0"/>
        <v>1</v>
      </c>
      <c r="H10" s="39" t="s">
        <v>118</v>
      </c>
      <c r="I10" s="37">
        <v>0.7</v>
      </c>
    </row>
    <row r="11" spans="1:9" x14ac:dyDescent="0.35">
      <c r="A11" s="48" t="s">
        <v>64</v>
      </c>
      <c r="B11" s="66">
        <f>SUMIFS('Error Log'!$L:$L,'Error Log'!$E:$E,'Quant Result'!$A11)</f>
        <v>144</v>
      </c>
      <c r="C11" s="49">
        <f>SUMIFS('Error Log'!$L:$L,'Error Log'!$E:$E,$A11,'Error Log'!$H:$H,"Correct")</f>
        <v>90</v>
      </c>
      <c r="D11" s="50">
        <f t="shared" si="0"/>
        <v>0.625</v>
      </c>
      <c r="H11" s="40" t="s">
        <v>119</v>
      </c>
      <c r="I11" s="37">
        <v>0.5</v>
      </c>
    </row>
    <row r="12" spans="1:9" ht="15" thickBot="1" x14ac:dyDescent="0.4">
      <c r="A12" s="48" t="s">
        <v>65</v>
      </c>
      <c r="B12" s="66">
        <f>SUMIFS('Error Log'!$L:$L,'Error Log'!$E:$E,'Quant Result'!$A12)</f>
        <v>182</v>
      </c>
      <c r="C12" s="49">
        <f>SUMIFS('Error Log'!$L:$L,'Error Log'!$E:$E,$A12,'Error Log'!$H:$H,"Correct")</f>
        <v>144</v>
      </c>
      <c r="D12" s="50">
        <f t="shared" si="0"/>
        <v>0.79120879120879117</v>
      </c>
      <c r="H12" s="41" t="s">
        <v>120</v>
      </c>
      <c r="I12" s="42">
        <v>0</v>
      </c>
    </row>
    <row r="13" spans="1:9" x14ac:dyDescent="0.35">
      <c r="A13" s="48" t="s">
        <v>66</v>
      </c>
      <c r="B13" s="66">
        <f>SUMIFS('Error Log'!$L:$L,'Error Log'!$E:$E,'Quant Result'!$A13)</f>
        <v>232</v>
      </c>
      <c r="C13" s="49">
        <f>SUMIFS('Error Log'!$L:$L,'Error Log'!$E:$E,$A13,'Error Log'!$H:$H,"Correct")</f>
        <v>198</v>
      </c>
      <c r="D13" s="50">
        <f t="shared" si="0"/>
        <v>0.85344827586206895</v>
      </c>
    </row>
    <row r="14" spans="1:9" x14ac:dyDescent="0.35">
      <c r="A14" s="48" t="s">
        <v>67</v>
      </c>
      <c r="B14" s="66">
        <f>SUMIFS('Error Log'!$L:$L,'Error Log'!$E:$E,'Quant Result'!$A14)</f>
        <v>36</v>
      </c>
      <c r="C14" s="49">
        <f>SUMIFS('Error Log'!$L:$L,'Error Log'!$E:$E,$A14,'Error Log'!$H:$H,"Correct")</f>
        <v>30</v>
      </c>
      <c r="D14" s="50">
        <f t="shared" si="0"/>
        <v>0.83333333333333337</v>
      </c>
    </row>
    <row r="15" spans="1:9" x14ac:dyDescent="0.35">
      <c r="A15" s="48" t="s">
        <v>45</v>
      </c>
      <c r="B15" s="66">
        <f>SUMIFS('Error Log'!$L:$L,'Error Log'!$E:$E,'Quant Result'!$A15)</f>
        <v>104</v>
      </c>
      <c r="C15" s="49">
        <f>SUMIFS('Error Log'!$L:$L,'Error Log'!$E:$E,$A15,'Error Log'!$H:$H,"Correct")</f>
        <v>104</v>
      </c>
      <c r="D15" s="50">
        <f t="shared" si="0"/>
        <v>1</v>
      </c>
    </row>
    <row r="16" spans="1:9" x14ac:dyDescent="0.35">
      <c r="A16" s="48" t="s">
        <v>68</v>
      </c>
      <c r="B16" s="66">
        <f>SUMIFS('Error Log'!$L:$L,'Error Log'!$E:$E,'Quant Result'!$A16)</f>
        <v>10</v>
      </c>
      <c r="C16" s="49">
        <f>SUMIFS('Error Log'!$L:$L,'Error Log'!$E:$E,$A16,'Error Log'!$H:$H,"Correct")</f>
        <v>10</v>
      </c>
      <c r="D16" s="50">
        <f t="shared" si="0"/>
        <v>1</v>
      </c>
    </row>
    <row r="17" spans="1:4" x14ac:dyDescent="0.35">
      <c r="A17" s="48" t="s">
        <v>69</v>
      </c>
      <c r="B17" s="66">
        <f>SUMIFS('Error Log'!$L:$L,'Error Log'!$E:$E,'Quant Result'!$A17)</f>
        <v>176</v>
      </c>
      <c r="C17" s="49">
        <f>SUMIFS('Error Log'!$L:$L,'Error Log'!$E:$E,$A17,'Error Log'!$H:$H,"Correct")</f>
        <v>122</v>
      </c>
      <c r="D17" s="50">
        <f t="shared" si="0"/>
        <v>0.69318181818181823</v>
      </c>
    </row>
    <row r="18" spans="1:4" x14ac:dyDescent="0.35">
      <c r="A18" s="48" t="s">
        <v>70</v>
      </c>
      <c r="B18" s="66">
        <f>SUMIFS('Error Log'!$L:$L,'Error Log'!$E:$E,'Quant Result'!$A18)</f>
        <v>0</v>
      </c>
      <c r="C18" s="49">
        <f>SUMIFS('Error Log'!$L:$L,'Error Log'!$E:$E,$A18,'Error Log'!$H:$H,"Correct")</f>
        <v>0</v>
      </c>
      <c r="D18" s="50">
        <f t="shared" si="0"/>
        <v>0</v>
      </c>
    </row>
    <row r="19" spans="1:4" x14ac:dyDescent="0.35">
      <c r="A19" s="48" t="s">
        <v>71</v>
      </c>
      <c r="B19" s="66">
        <f>SUMIFS('Error Log'!$L:$L,'Error Log'!$E:$E,'Quant Result'!$A19)</f>
        <v>14</v>
      </c>
      <c r="C19" s="49">
        <f>SUMIFS('Error Log'!$L:$L,'Error Log'!$E:$E,$A19,'Error Log'!$H:$H,"Correct")</f>
        <v>8</v>
      </c>
      <c r="D19" s="50">
        <f t="shared" si="0"/>
        <v>0.5714285714285714</v>
      </c>
    </row>
    <row r="20" spans="1:4" x14ac:dyDescent="0.35">
      <c r="A20" s="48" t="s">
        <v>72</v>
      </c>
      <c r="B20" s="66">
        <f>SUMIFS('Error Log'!$L:$L,'Error Log'!$E:$E,'Quant Result'!$A20)</f>
        <v>8</v>
      </c>
      <c r="C20" s="49">
        <f>SUMIFS('Error Log'!$L:$L,'Error Log'!$E:$E,$A20,'Error Log'!$H:$H,"Correct")</f>
        <v>2</v>
      </c>
      <c r="D20" s="50">
        <f t="shared" si="0"/>
        <v>0.25</v>
      </c>
    </row>
    <row r="21" spans="1:4" x14ac:dyDescent="0.35">
      <c r="A21" s="48" t="s">
        <v>47</v>
      </c>
      <c r="B21" s="66">
        <f>SUMIFS('Error Log'!$L:$L,'Error Log'!$E:$E,'Quant Result'!$A21)</f>
        <v>126</v>
      </c>
      <c r="C21" s="49">
        <f>SUMIFS('Error Log'!$L:$L,'Error Log'!$E:$E,$A21,'Error Log'!$H:$H,"Correct")</f>
        <v>98</v>
      </c>
      <c r="D21" s="50">
        <f t="shared" si="0"/>
        <v>0.77777777777777779</v>
      </c>
    </row>
    <row r="22" spans="1:4" x14ac:dyDescent="0.35">
      <c r="A22" s="48" t="s">
        <v>73</v>
      </c>
      <c r="B22" s="66">
        <f>SUMIFS('Error Log'!$L:$L,'Error Log'!$E:$E,'Quant Result'!$A22)</f>
        <v>198</v>
      </c>
      <c r="C22" s="49">
        <f>SUMIFS('Error Log'!$L:$L,'Error Log'!$E:$E,$A22,'Error Log'!$H:$H,"Correct")</f>
        <v>136</v>
      </c>
      <c r="D22" s="50">
        <f t="shared" si="0"/>
        <v>0.68686868686868685</v>
      </c>
    </row>
    <row r="23" spans="1:4" x14ac:dyDescent="0.35">
      <c r="A23" s="48" t="s">
        <v>74</v>
      </c>
      <c r="B23" s="66">
        <f>SUMIFS('Error Log'!$L:$L,'Error Log'!$E:$E,'Quant Result'!$A23)</f>
        <v>400</v>
      </c>
      <c r="C23" s="49">
        <f>SUMIFS('Error Log'!$L:$L,'Error Log'!$E:$E,$A23,'Error Log'!$H:$H,"Correct")</f>
        <v>330</v>
      </c>
      <c r="D23" s="50">
        <f t="shared" si="0"/>
        <v>0.82499999999999996</v>
      </c>
    </row>
    <row r="24" spans="1:4" x14ac:dyDescent="0.35">
      <c r="A24" s="48" t="s">
        <v>75</v>
      </c>
      <c r="B24" s="66">
        <f>SUMIFS('Error Log'!$L:$L,'Error Log'!$E:$E,'Quant Result'!$A24)</f>
        <v>0</v>
      </c>
      <c r="C24" s="49">
        <f>SUMIFS('Error Log'!$L:$L,'Error Log'!$E:$E,$A24,'Error Log'!$H:$H,"Correct")</f>
        <v>0</v>
      </c>
      <c r="D24" s="50">
        <f t="shared" si="0"/>
        <v>0</v>
      </c>
    </row>
    <row r="25" spans="1:4" x14ac:dyDescent="0.35">
      <c r="A25" s="48" t="s">
        <v>48</v>
      </c>
      <c r="B25" s="66">
        <f>SUMIFS('Error Log'!$L:$L,'Error Log'!$E:$E,'Quant Result'!$A25)</f>
        <v>32</v>
      </c>
      <c r="C25" s="49">
        <f>SUMIFS('Error Log'!$L:$L,'Error Log'!$E:$E,$A25,'Error Log'!$H:$H,"Correct")</f>
        <v>26</v>
      </c>
      <c r="D25" s="50">
        <f t="shared" si="0"/>
        <v>0.8125</v>
      </c>
    </row>
    <row r="26" spans="1:4" x14ac:dyDescent="0.35">
      <c r="A26" s="48" t="s">
        <v>76</v>
      </c>
      <c r="B26" s="66">
        <f>SUMIFS('Error Log'!$L:$L,'Error Log'!$E:$E,'Quant Result'!$A26)</f>
        <v>64</v>
      </c>
      <c r="C26" s="49">
        <f>SUMIFS('Error Log'!$L:$L,'Error Log'!$E:$E,$A26,'Error Log'!$H:$H,"Correct")</f>
        <v>42</v>
      </c>
      <c r="D26" s="50">
        <f t="shared" si="0"/>
        <v>0.65625</v>
      </c>
    </row>
    <row r="27" spans="1:4" x14ac:dyDescent="0.35">
      <c r="A27" s="48" t="s">
        <v>77</v>
      </c>
      <c r="B27" s="66">
        <f>SUMIFS('Error Log'!$L:$L,'Error Log'!$E:$E,'Quant Result'!$A27)</f>
        <v>4</v>
      </c>
      <c r="C27" s="49">
        <f>SUMIFS('Error Log'!$L:$L,'Error Log'!$E:$E,$A27,'Error Log'!$H:$H,"Correct")</f>
        <v>4</v>
      </c>
      <c r="D27" s="50">
        <f t="shared" si="0"/>
        <v>1</v>
      </c>
    </row>
    <row r="28" spans="1:4" x14ac:dyDescent="0.35">
      <c r="A28" s="48" t="s">
        <v>78</v>
      </c>
      <c r="B28" s="66">
        <f>SUMIFS('Error Log'!$L:$L,'Error Log'!$E:$E,'Quant Result'!$A28)</f>
        <v>154</v>
      </c>
      <c r="C28" s="49">
        <f>SUMIFS('Error Log'!$L:$L,'Error Log'!$E:$E,$A28,'Error Log'!$H:$H,"Correct")</f>
        <v>102</v>
      </c>
      <c r="D28" s="50">
        <f t="shared" si="0"/>
        <v>0.66233766233766234</v>
      </c>
    </row>
    <row r="29" spans="1:4" x14ac:dyDescent="0.35">
      <c r="A29" s="48" t="s">
        <v>79</v>
      </c>
      <c r="B29" s="66">
        <f>SUMIFS('Error Log'!$L:$L,'Error Log'!$E:$E,'Quant Result'!$A29)</f>
        <v>190</v>
      </c>
      <c r="C29" s="49">
        <f>SUMIFS('Error Log'!$L:$L,'Error Log'!$E:$E,$A29,'Error Log'!$H:$H,"Correct")</f>
        <v>162</v>
      </c>
      <c r="D29" s="50">
        <f t="shared" si="0"/>
        <v>0.85263157894736841</v>
      </c>
    </row>
    <row r="30" spans="1:4" x14ac:dyDescent="0.35">
      <c r="A30" s="48" t="s">
        <v>49</v>
      </c>
      <c r="B30" s="66">
        <f>SUMIFS('Error Log'!$L:$L,'Error Log'!$E:$E,'Quant Result'!$A30)</f>
        <v>178</v>
      </c>
      <c r="C30" s="49">
        <f>SUMIFS('Error Log'!$L:$L,'Error Log'!$E:$E,$A30,'Error Log'!$H:$H,"Correct")</f>
        <v>134</v>
      </c>
      <c r="D30" s="50">
        <f t="shared" si="0"/>
        <v>0.7528089887640449</v>
      </c>
    </row>
    <row r="31" spans="1:4" ht="15" thickBot="1" x14ac:dyDescent="0.4">
      <c r="A31" s="51" t="s">
        <v>80</v>
      </c>
      <c r="B31" s="67">
        <f>SUMIFS('Error Log'!$L:$L,'Error Log'!$E:$E,'Quant Result'!$A31)</f>
        <v>186</v>
      </c>
      <c r="C31" s="52">
        <f>SUMIFS('Error Log'!$L:$L,'Error Log'!$E:$E,$A31,'Error Log'!$H:$H,"Correct")</f>
        <v>160</v>
      </c>
      <c r="D31" s="53">
        <f t="shared" si="0"/>
        <v>0.86021505376344087</v>
      </c>
    </row>
    <row r="32" spans="1:4" ht="15" thickBot="1" x14ac:dyDescent="0.4">
      <c r="A32" s="43" t="s">
        <v>110</v>
      </c>
      <c r="B32" s="59">
        <f>SUM(B5:B31)</f>
        <v>3436</v>
      </c>
      <c r="C32" s="60">
        <f>SUM(C5:C31)</f>
        <v>2764</v>
      </c>
      <c r="D32" s="61">
        <f t="shared" si="0"/>
        <v>0.80442374854481957</v>
      </c>
    </row>
  </sheetData>
  <mergeCells count="3">
    <mergeCell ref="H5:I5"/>
    <mergeCell ref="A3:A4"/>
    <mergeCell ref="B3:D3"/>
  </mergeCells>
  <conditionalFormatting sqref="B5:D31">
    <cfRule type="expression" dxfId="37" priority="13">
      <formula>$B5=0</formula>
    </cfRule>
  </conditionalFormatting>
  <conditionalFormatting sqref="C5:D31">
    <cfRule type="expression" dxfId="36" priority="47">
      <formula>AND($D5&lt;$I$11,$B5&gt;0)</formula>
    </cfRule>
    <cfRule type="expression" dxfId="35" priority="48">
      <formula>AND($D5&lt;$I$10,$D5&gt;=$I$11)</formula>
    </cfRule>
    <cfRule type="expression" dxfId="34" priority="49">
      <formula>AND($D5&lt;$I$9,$D5&gt;=$I$10)</formula>
    </cfRule>
    <cfRule type="expression" dxfId="33" priority="50">
      <formula>AND($D5&lt;$I$8,$D5&gt;=$I$9)</formula>
    </cfRule>
    <cfRule type="expression" dxfId="32" priority="51">
      <formula>$D5&gt;=$I$8</formula>
    </cfRule>
  </conditionalFormatting>
  <conditionalFormatting sqref="B5:B31">
    <cfRule type="dataBar" priority="1">
      <dataBar>
        <cfvo type="min"/>
        <cfvo type="max"/>
        <color rgb="FF638EC6"/>
      </dataBar>
      <extLst>
        <ext xmlns:x14="http://schemas.microsoft.com/office/spreadsheetml/2009/9/main" uri="{B025F937-C7B1-47D3-B67F-A62EFF666E3E}">
          <x14:id>{F4CCFAE2-B859-4CBA-ACE4-E70288EFF58B}</x14:id>
        </ext>
      </extLst>
    </cfRule>
  </conditionalFormatting>
  <pageMargins left="0.7" right="0.7" top="0.75" bottom="0.75" header="0.3" footer="0.3"/>
  <pageSetup orientation="portrait" horizontalDpi="1200" verticalDpi="1200" r:id="rId1"/>
  <extLst>
    <ext xmlns:x14="http://schemas.microsoft.com/office/spreadsheetml/2009/9/main" uri="{78C0D931-6437-407d-A8EE-F0AAD7539E65}">
      <x14:conditionalFormattings>
        <x14:conditionalFormatting xmlns:xm="http://schemas.microsoft.com/office/excel/2006/main">
          <x14:cfRule type="dataBar" id="{F4CCFAE2-B859-4CBA-ACE4-E70288EFF58B}">
            <x14:dataBar minLength="0" maxLength="100" gradient="0">
              <x14:cfvo type="autoMin"/>
              <x14:cfvo type="autoMax"/>
              <x14:negativeFillColor rgb="FFFF0000"/>
              <x14:axisColor rgb="FF000000"/>
            </x14:dataBar>
          </x14:cfRule>
          <xm:sqref>B5:B31</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tabColor rgb="FF00B0F0"/>
  </sheetPr>
  <dimension ref="A1:I33"/>
  <sheetViews>
    <sheetView showGridLines="0" workbookViewId="0">
      <pane ySplit="4" topLeftCell="A5" activePane="bottomLeft" state="frozen"/>
      <selection pane="bottomLeft" activeCell="G24" sqref="G24"/>
    </sheetView>
  </sheetViews>
  <sheetFormatPr defaultColWidth="9.1796875" defaultRowHeight="14.5" x14ac:dyDescent="0.35"/>
  <cols>
    <col min="1" max="1" width="29.81640625" style="22" customWidth="1"/>
    <col min="2" max="2" width="17.453125" style="22" customWidth="1"/>
    <col min="3" max="3" width="16" style="22" customWidth="1"/>
    <col min="4" max="4" width="24" style="22" customWidth="1"/>
    <col min="5" max="5" width="14.54296875" style="22" customWidth="1"/>
    <col min="6" max="6" width="11.453125" style="22" customWidth="1"/>
    <col min="7" max="7" width="14.54296875" style="22" customWidth="1"/>
    <col min="8" max="8" width="11.1796875" style="22" customWidth="1"/>
    <col min="9" max="9" width="27.81640625" style="22" customWidth="1"/>
    <col min="10" max="16384" width="9.1796875" style="22"/>
  </cols>
  <sheetData>
    <row r="1" spans="1:9" x14ac:dyDescent="0.35">
      <c r="A1" s="21" t="s">
        <v>106</v>
      </c>
    </row>
    <row r="2" spans="1:9" ht="15" thickBot="1" x14ac:dyDescent="0.4">
      <c r="A2" s="21"/>
    </row>
    <row r="3" spans="1:9" x14ac:dyDescent="0.35">
      <c r="A3" s="202" t="s">
        <v>33</v>
      </c>
      <c r="B3" s="204" t="s">
        <v>121</v>
      </c>
      <c r="C3" s="205"/>
      <c r="D3" s="206"/>
    </row>
    <row r="4" spans="1:9" ht="15" thickBot="1" x14ac:dyDescent="0.4">
      <c r="A4" s="203"/>
      <c r="B4" s="26" t="s">
        <v>107</v>
      </c>
      <c r="C4" s="27" t="s">
        <v>108</v>
      </c>
      <c r="D4" s="28" t="s">
        <v>109</v>
      </c>
      <c r="H4" s="201" t="s">
        <v>113</v>
      </c>
      <c r="I4" s="201"/>
    </row>
    <row r="5" spans="1:9" ht="15" thickBot="1" x14ac:dyDescent="0.4">
      <c r="A5" s="31" t="s">
        <v>111</v>
      </c>
      <c r="B5" s="29">
        <f>SUM(B6:B23)</f>
        <v>2162</v>
      </c>
      <c r="C5" s="30">
        <f>SUM(C6:C23)</f>
        <v>1650</v>
      </c>
      <c r="D5" s="32">
        <f t="shared" ref="D5:D32" si="0">IFERROR(C5/B5,0)</f>
        <v>0.76318223866790014</v>
      </c>
    </row>
    <row r="6" spans="1:9" x14ac:dyDescent="0.35">
      <c r="A6" s="45" t="s">
        <v>81</v>
      </c>
      <c r="B6" s="65">
        <f>SUMIFS('Error Log'!$L:$L,'Error Log'!$E:$E,$A6)</f>
        <v>100</v>
      </c>
      <c r="C6" s="46">
        <f>SUMIFS('Error Log'!$L:$L,'Error Log'!$E:$E,$A6,'Error Log'!$H:$H,"Correct")</f>
        <v>86</v>
      </c>
      <c r="D6" s="47">
        <f t="shared" si="0"/>
        <v>0.86</v>
      </c>
      <c r="H6" s="34" t="s">
        <v>114</v>
      </c>
      <c r="I6" s="35" t="s">
        <v>115</v>
      </c>
    </row>
    <row r="7" spans="1:9" x14ac:dyDescent="0.35">
      <c r="A7" s="48" t="s">
        <v>34</v>
      </c>
      <c r="B7" s="66">
        <f>SUMIFS('Error Log'!$L:$L,'Error Log'!$E:$E,$A7)</f>
        <v>336</v>
      </c>
      <c r="C7" s="49">
        <f>SUMIFS('Error Log'!$L:$L,'Error Log'!$E:$E,$A7,'Error Log'!$H:$H,"Correct")</f>
        <v>266</v>
      </c>
      <c r="D7" s="50">
        <f t="shared" si="0"/>
        <v>0.79166666666666663</v>
      </c>
      <c r="H7" s="36" t="s">
        <v>116</v>
      </c>
      <c r="I7" s="37">
        <v>0.95</v>
      </c>
    </row>
    <row r="8" spans="1:9" x14ac:dyDescent="0.35">
      <c r="A8" s="48" t="s">
        <v>82</v>
      </c>
      <c r="B8" s="66">
        <f>SUMIFS('Error Log'!$L:$L,'Error Log'!$E:$E,$A8)</f>
        <v>106</v>
      </c>
      <c r="C8" s="49">
        <f>SUMIFS('Error Log'!$L:$L,'Error Log'!$E:$E,$A8,'Error Log'!$H:$H,"Correct")</f>
        <v>72</v>
      </c>
      <c r="D8" s="50">
        <f t="shared" si="0"/>
        <v>0.67924528301886788</v>
      </c>
      <c r="H8" s="38" t="s">
        <v>117</v>
      </c>
      <c r="I8" s="37">
        <v>0.85</v>
      </c>
    </row>
    <row r="9" spans="1:9" x14ac:dyDescent="0.35">
      <c r="A9" s="48" t="s">
        <v>83</v>
      </c>
      <c r="B9" s="66">
        <f>SUMIFS('Error Log'!$L:$L,'Error Log'!$E:$E,$A9)</f>
        <v>4</v>
      </c>
      <c r="C9" s="49">
        <f>SUMIFS('Error Log'!$L:$L,'Error Log'!$E:$E,$A9,'Error Log'!$H:$H,"Correct")</f>
        <v>4</v>
      </c>
      <c r="D9" s="50">
        <f t="shared" si="0"/>
        <v>1</v>
      </c>
      <c r="H9" s="39" t="s">
        <v>118</v>
      </c>
      <c r="I9" s="37">
        <v>0.7</v>
      </c>
    </row>
    <row r="10" spans="1:9" x14ac:dyDescent="0.35">
      <c r="A10" s="48" t="s">
        <v>84</v>
      </c>
      <c r="B10" s="66">
        <f>SUMIFS('Error Log'!$L:$L,'Error Log'!$E:$E,$A10)</f>
        <v>94</v>
      </c>
      <c r="C10" s="49">
        <f>SUMIFS('Error Log'!$L:$L,'Error Log'!$E:$E,$A10,'Error Log'!$H:$H,"Correct")</f>
        <v>94</v>
      </c>
      <c r="D10" s="50">
        <f t="shared" si="0"/>
        <v>1</v>
      </c>
      <c r="H10" s="40" t="s">
        <v>119</v>
      </c>
      <c r="I10" s="37">
        <v>0.5</v>
      </c>
    </row>
    <row r="11" spans="1:9" ht="15" thickBot="1" x14ac:dyDescent="0.4">
      <c r="A11" s="48" t="s">
        <v>85</v>
      </c>
      <c r="B11" s="66">
        <f>SUMIFS('Error Log'!$L:$L,'Error Log'!$E:$E,$A11)</f>
        <v>142</v>
      </c>
      <c r="C11" s="49">
        <f>SUMIFS('Error Log'!$L:$L,'Error Log'!$E:$E,$A11,'Error Log'!$H:$H,"Correct")</f>
        <v>100</v>
      </c>
      <c r="D11" s="50">
        <f t="shared" si="0"/>
        <v>0.70422535211267601</v>
      </c>
      <c r="H11" s="41" t="s">
        <v>120</v>
      </c>
      <c r="I11" s="42">
        <v>0</v>
      </c>
    </row>
    <row r="12" spans="1:9" x14ac:dyDescent="0.35">
      <c r="A12" s="48" t="s">
        <v>86</v>
      </c>
      <c r="B12" s="66">
        <f>SUMIFS('Error Log'!$L:$L,'Error Log'!$E:$E,$A12)</f>
        <v>6</v>
      </c>
      <c r="C12" s="49">
        <f>SUMIFS('Error Log'!$L:$L,'Error Log'!$E:$E,$A12,'Error Log'!$H:$H,"Correct")</f>
        <v>6</v>
      </c>
      <c r="D12" s="50">
        <f t="shared" si="0"/>
        <v>1</v>
      </c>
    </row>
    <row r="13" spans="1:9" x14ac:dyDescent="0.35">
      <c r="A13" s="48" t="s">
        <v>87</v>
      </c>
      <c r="B13" s="66">
        <f>SUMIFS('Error Log'!$L:$L,'Error Log'!$E:$E,$A13)</f>
        <v>88</v>
      </c>
      <c r="C13" s="49">
        <f>SUMIFS('Error Log'!$L:$L,'Error Log'!$E:$E,$A13,'Error Log'!$H:$H,"Correct")</f>
        <v>60</v>
      </c>
      <c r="D13" s="50">
        <f t="shared" si="0"/>
        <v>0.68181818181818177</v>
      </c>
    </row>
    <row r="14" spans="1:9" x14ac:dyDescent="0.35">
      <c r="A14" s="48" t="s">
        <v>88</v>
      </c>
      <c r="B14" s="66">
        <f>SUMIFS('Error Log'!$L:$L,'Error Log'!$E:$E,$A14)</f>
        <v>88</v>
      </c>
      <c r="C14" s="49">
        <f>SUMIFS('Error Log'!$L:$L,'Error Log'!$E:$E,$A14,'Error Log'!$H:$H,"Correct")</f>
        <v>76</v>
      </c>
      <c r="D14" s="50">
        <f t="shared" si="0"/>
        <v>0.86363636363636365</v>
      </c>
    </row>
    <row r="15" spans="1:9" x14ac:dyDescent="0.35">
      <c r="A15" s="48" t="s">
        <v>89</v>
      </c>
      <c r="B15" s="66">
        <f>SUMIFS('Error Log'!$L:$L,'Error Log'!$E:$E,$A15)</f>
        <v>128</v>
      </c>
      <c r="C15" s="49">
        <f>SUMIFS('Error Log'!$L:$L,'Error Log'!$E:$E,$A15,'Error Log'!$H:$H,"Correct")</f>
        <v>92</v>
      </c>
      <c r="D15" s="50">
        <f t="shared" si="0"/>
        <v>0.71875</v>
      </c>
    </row>
    <row r="16" spans="1:9" x14ac:dyDescent="0.35">
      <c r="A16" s="48" t="s">
        <v>90</v>
      </c>
      <c r="B16" s="66">
        <f>SUMIFS('Error Log'!$L:$L,'Error Log'!$E:$E,$A16)</f>
        <v>160</v>
      </c>
      <c r="C16" s="49">
        <f>SUMIFS('Error Log'!$L:$L,'Error Log'!$E:$E,$A16,'Error Log'!$H:$H,"Correct")</f>
        <v>132</v>
      </c>
      <c r="D16" s="50">
        <f t="shared" si="0"/>
        <v>0.82499999999999996</v>
      </c>
    </row>
    <row r="17" spans="1:4" x14ac:dyDescent="0.35">
      <c r="A17" s="48" t="s">
        <v>91</v>
      </c>
      <c r="B17" s="66">
        <f>SUMIFS('Error Log'!$L:$L,'Error Log'!$E:$E,$A17)</f>
        <v>134</v>
      </c>
      <c r="C17" s="49">
        <f>SUMIFS('Error Log'!$L:$L,'Error Log'!$E:$E,$A17,'Error Log'!$H:$H,"Correct")</f>
        <v>96</v>
      </c>
      <c r="D17" s="50">
        <f t="shared" si="0"/>
        <v>0.71641791044776115</v>
      </c>
    </row>
    <row r="18" spans="1:4" x14ac:dyDescent="0.35">
      <c r="A18" s="48" t="s">
        <v>92</v>
      </c>
      <c r="B18" s="66">
        <f>SUMIFS('Error Log'!$L:$L,'Error Log'!$E:$E,$A18)</f>
        <v>68</v>
      </c>
      <c r="C18" s="49">
        <f>SUMIFS('Error Log'!$L:$L,'Error Log'!$E:$E,$A18,'Error Log'!$H:$H,"Correct")</f>
        <v>56</v>
      </c>
      <c r="D18" s="50">
        <f t="shared" si="0"/>
        <v>0.82352941176470584</v>
      </c>
    </row>
    <row r="19" spans="1:4" x14ac:dyDescent="0.35">
      <c r="A19" s="48" t="s">
        <v>93</v>
      </c>
      <c r="B19" s="66">
        <f>SUMIFS('Error Log'!$L:$L,'Error Log'!$E:$E,$A19)</f>
        <v>0</v>
      </c>
      <c r="C19" s="49">
        <f>SUMIFS('Error Log'!$L:$L,'Error Log'!$E:$E,$A19,'Error Log'!$H:$H,"Correct")</f>
        <v>0</v>
      </c>
      <c r="D19" s="50">
        <f t="shared" si="0"/>
        <v>0</v>
      </c>
    </row>
    <row r="20" spans="1:4" x14ac:dyDescent="0.35">
      <c r="A20" s="48" t="s">
        <v>94</v>
      </c>
      <c r="B20" s="66">
        <f>SUMIFS('Error Log'!$L:$L,'Error Log'!$E:$E,$A20)</f>
        <v>114</v>
      </c>
      <c r="C20" s="49">
        <f>SUMIFS('Error Log'!$L:$L,'Error Log'!$E:$E,$A20,'Error Log'!$H:$H,"Correct")</f>
        <v>88</v>
      </c>
      <c r="D20" s="50">
        <f t="shared" si="0"/>
        <v>0.77192982456140347</v>
      </c>
    </row>
    <row r="21" spans="1:4" x14ac:dyDescent="0.35">
      <c r="A21" s="48" t="s">
        <v>95</v>
      </c>
      <c r="B21" s="66">
        <f>SUMIFS('Error Log'!$L:$L,'Error Log'!$E:$E,$A21)</f>
        <v>126</v>
      </c>
      <c r="C21" s="49">
        <f>SUMIFS('Error Log'!$L:$L,'Error Log'!$E:$E,$A21,'Error Log'!$H:$H,"Correct")</f>
        <v>90</v>
      </c>
      <c r="D21" s="50">
        <f t="shared" si="0"/>
        <v>0.7142857142857143</v>
      </c>
    </row>
    <row r="22" spans="1:4" x14ac:dyDescent="0.35">
      <c r="A22" s="48" t="s">
        <v>96</v>
      </c>
      <c r="B22" s="66">
        <f>SUMIFS('Error Log'!$L:$L,'Error Log'!$E:$E,$A22)</f>
        <v>224</v>
      </c>
      <c r="C22" s="49">
        <f>SUMIFS('Error Log'!$L:$L,'Error Log'!$E:$E,$A22,'Error Log'!$H:$H,"Correct")</f>
        <v>178</v>
      </c>
      <c r="D22" s="50">
        <f t="shared" si="0"/>
        <v>0.7946428571428571</v>
      </c>
    </row>
    <row r="23" spans="1:4" ht="15" thickBot="1" x14ac:dyDescent="0.4">
      <c r="A23" s="51" t="s">
        <v>97</v>
      </c>
      <c r="B23" s="67">
        <f>SUMIFS('Error Log'!$L:$L,'Error Log'!$E:$E,$A23)</f>
        <v>244</v>
      </c>
      <c r="C23" s="52">
        <f>SUMIFS('Error Log'!$L:$L,'Error Log'!$E:$E,$A23,'Error Log'!$H:$H,"Correct")</f>
        <v>154</v>
      </c>
      <c r="D23" s="53">
        <f t="shared" si="0"/>
        <v>0.63114754098360659</v>
      </c>
    </row>
    <row r="24" spans="1:4" x14ac:dyDescent="0.35">
      <c r="A24" s="31" t="s">
        <v>112</v>
      </c>
      <c r="B24" s="29">
        <f>SUM(B25:B32)</f>
        <v>1898</v>
      </c>
      <c r="C24" s="30">
        <f>SUM(C25:C32)</f>
        <v>1434</v>
      </c>
      <c r="D24" s="32">
        <f t="shared" si="0"/>
        <v>0.75553213909378292</v>
      </c>
    </row>
    <row r="25" spans="1:4" x14ac:dyDescent="0.35">
      <c r="A25" s="54" t="s">
        <v>35</v>
      </c>
      <c r="B25" s="65">
        <f>SUMIFS('Error Log'!$L:$L,'Error Log'!$E:$E,$A25)</f>
        <v>252</v>
      </c>
      <c r="C25" s="46">
        <f>SUMIFS('Error Log'!$L:$L,'Error Log'!$E:$E,$A25,'Error Log'!$H:$H,"Correct")</f>
        <v>174</v>
      </c>
      <c r="D25" s="47">
        <f t="shared" si="0"/>
        <v>0.69047619047619047</v>
      </c>
    </row>
    <row r="26" spans="1:4" x14ac:dyDescent="0.35">
      <c r="A26" s="55" t="s">
        <v>36</v>
      </c>
      <c r="B26" s="66">
        <f>SUMIFS('Error Log'!$L:$L,'Error Log'!$E:$E,$A26)</f>
        <v>594</v>
      </c>
      <c r="C26" s="49">
        <f>SUMIFS('Error Log'!$L:$L,'Error Log'!$E:$E,$A26,'Error Log'!$H:$H,"Correct")</f>
        <v>466</v>
      </c>
      <c r="D26" s="50">
        <f t="shared" si="0"/>
        <v>0.78451178451178449</v>
      </c>
    </row>
    <row r="27" spans="1:4" x14ac:dyDescent="0.35">
      <c r="A27" s="55" t="s">
        <v>37</v>
      </c>
      <c r="B27" s="66">
        <f>SUMIFS('Error Log'!$L:$L,'Error Log'!$E:$E,$A27)</f>
        <v>394</v>
      </c>
      <c r="C27" s="49">
        <f>SUMIFS('Error Log'!$L:$L,'Error Log'!$E:$E,$A27,'Error Log'!$H:$H,"Correct")</f>
        <v>328</v>
      </c>
      <c r="D27" s="50">
        <f t="shared" si="0"/>
        <v>0.8324873096446701</v>
      </c>
    </row>
    <row r="28" spans="1:4" x14ac:dyDescent="0.35">
      <c r="A28" s="55" t="s">
        <v>38</v>
      </c>
      <c r="B28" s="66">
        <f>SUMIFS('Error Log'!$L:$L,'Error Log'!$E:$E,$A28)</f>
        <v>26</v>
      </c>
      <c r="C28" s="49">
        <f>SUMIFS('Error Log'!$L:$L,'Error Log'!$E:$E,$A28,'Error Log'!$H:$H,"Correct")</f>
        <v>8</v>
      </c>
      <c r="D28" s="50">
        <f t="shared" si="0"/>
        <v>0.30769230769230771</v>
      </c>
    </row>
    <row r="29" spans="1:4" x14ac:dyDescent="0.35">
      <c r="A29" s="55" t="s">
        <v>39</v>
      </c>
      <c r="B29" s="66">
        <f>SUMIFS('Error Log'!$L:$L,'Error Log'!$E:$E,$A29)</f>
        <v>266</v>
      </c>
      <c r="C29" s="49">
        <f>SUMIFS('Error Log'!$L:$L,'Error Log'!$E:$E,$A29,'Error Log'!$H:$H,"Correct")</f>
        <v>192</v>
      </c>
      <c r="D29" s="50">
        <f t="shared" si="0"/>
        <v>0.72180451127819545</v>
      </c>
    </row>
    <row r="30" spans="1:4" x14ac:dyDescent="0.35">
      <c r="A30" s="55" t="s">
        <v>40</v>
      </c>
      <c r="B30" s="66">
        <f>SUMIFS('Error Log'!$L:$L,'Error Log'!$E:$E,$A30)</f>
        <v>30</v>
      </c>
      <c r="C30" s="49">
        <f>SUMIFS('Error Log'!$L:$L,'Error Log'!$E:$E,$A30,'Error Log'!$H:$H,"Correct")</f>
        <v>30</v>
      </c>
      <c r="D30" s="50">
        <f t="shared" si="0"/>
        <v>1</v>
      </c>
    </row>
    <row r="31" spans="1:4" x14ac:dyDescent="0.35">
      <c r="A31" s="55" t="s">
        <v>41</v>
      </c>
      <c r="B31" s="66">
        <f>SUMIFS('Error Log'!$L:$L,'Error Log'!$E:$E,$A31)</f>
        <v>336</v>
      </c>
      <c r="C31" s="49">
        <f>SUMIFS('Error Log'!$L:$L,'Error Log'!$E:$E,$A31,'Error Log'!$H:$H,"Correct")</f>
        <v>236</v>
      </c>
      <c r="D31" s="50">
        <f t="shared" si="0"/>
        <v>0.70238095238095233</v>
      </c>
    </row>
    <row r="32" spans="1:4" ht="15" thickBot="1" x14ac:dyDescent="0.4">
      <c r="A32" s="51" t="s">
        <v>98</v>
      </c>
      <c r="B32" s="67">
        <f>SUMIFS('Error Log'!$L:$L,'Error Log'!$E:$E,$A32)</f>
        <v>0</v>
      </c>
      <c r="C32" s="52">
        <f>SUMIFS('Error Log'!$L:$L,'Error Log'!$E:$E,$A32,'Error Log'!$H:$H,"Correct")</f>
        <v>0</v>
      </c>
      <c r="D32" s="53">
        <f t="shared" si="0"/>
        <v>0</v>
      </c>
    </row>
    <row r="33" spans="1:4" ht="15" thickBot="1" x14ac:dyDescent="0.4">
      <c r="A33" s="33" t="s">
        <v>110</v>
      </c>
      <c r="B33" s="62">
        <f>SUM(B5,B24)</f>
        <v>4060</v>
      </c>
      <c r="C33" s="63">
        <f>SUM(C5,C24)</f>
        <v>3084</v>
      </c>
      <c r="D33" s="64">
        <f>IFERROR(C33/B33,0)</f>
        <v>0.75960591133004929</v>
      </c>
    </row>
  </sheetData>
  <mergeCells count="3">
    <mergeCell ref="H4:I4"/>
    <mergeCell ref="B3:D3"/>
    <mergeCell ref="A3:A4"/>
  </mergeCells>
  <conditionalFormatting sqref="B6:D23 B25:D32">
    <cfRule type="expression" dxfId="31" priority="32">
      <formula>$B6=0</formula>
    </cfRule>
  </conditionalFormatting>
  <conditionalFormatting sqref="C6:D23 C25:D32">
    <cfRule type="expression" dxfId="30" priority="43">
      <formula>AND($D6&lt;$I$10,$B6&gt;0)</formula>
    </cfRule>
    <cfRule type="expression" dxfId="29" priority="44">
      <formula>AND($D6&lt;$I$9,$D6&gt;=$I$10)</formula>
    </cfRule>
    <cfRule type="expression" dxfId="28" priority="45">
      <formula>AND($D6&lt;$I$8,$D6&gt;=$I$9)</formula>
    </cfRule>
    <cfRule type="expression" dxfId="27" priority="46">
      <formula>AND($D6&lt;$I$7,$D6&gt;=$I$8)</formula>
    </cfRule>
    <cfRule type="expression" dxfId="26" priority="47">
      <formula>$D6&gt;=$I$7</formula>
    </cfRule>
  </conditionalFormatting>
  <conditionalFormatting sqref="B6:B23">
    <cfRule type="dataBar" priority="2">
      <dataBar>
        <cfvo type="min"/>
        <cfvo type="max"/>
        <color rgb="FF638EC6"/>
      </dataBar>
      <extLst>
        <ext xmlns:x14="http://schemas.microsoft.com/office/spreadsheetml/2009/9/main" uri="{B025F937-C7B1-47D3-B67F-A62EFF666E3E}">
          <x14:id>{859E4AE6-54A1-4392-BF33-22674579E050}</x14:id>
        </ext>
      </extLst>
    </cfRule>
  </conditionalFormatting>
  <conditionalFormatting sqref="B25:B32">
    <cfRule type="dataBar" priority="1">
      <dataBar>
        <cfvo type="min"/>
        <cfvo type="max"/>
        <color rgb="FF638EC6"/>
      </dataBar>
      <extLst>
        <ext xmlns:x14="http://schemas.microsoft.com/office/spreadsheetml/2009/9/main" uri="{B025F937-C7B1-47D3-B67F-A62EFF666E3E}">
          <x14:id>{C2041F57-6C36-40E7-8101-62B737698B3A}</x14:id>
        </ext>
      </extLst>
    </cfRule>
  </conditionalFormatting>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dataBar" id="{859E4AE6-54A1-4392-BF33-22674579E050}">
            <x14:dataBar minLength="0" maxLength="100" border="1" negativeBarBorderColorSameAsPositive="0">
              <x14:cfvo type="autoMin"/>
              <x14:cfvo type="autoMax"/>
              <x14:borderColor rgb="FF638EC6"/>
              <x14:negativeFillColor rgb="FFFF0000"/>
              <x14:negativeBorderColor rgb="FFFF0000"/>
              <x14:axisColor rgb="FF000000"/>
            </x14:dataBar>
          </x14:cfRule>
          <xm:sqref>B6:B23</xm:sqref>
        </x14:conditionalFormatting>
        <x14:conditionalFormatting xmlns:xm="http://schemas.microsoft.com/office/excel/2006/main">
          <x14:cfRule type="dataBar" id="{C2041F57-6C36-40E7-8101-62B737698B3A}">
            <x14:dataBar minLength="0" maxLength="100" border="1" negativeBarBorderColorSameAsPositive="0">
              <x14:cfvo type="autoMin"/>
              <x14:cfvo type="autoMax"/>
              <x14:borderColor rgb="FF638EC6"/>
              <x14:negativeFillColor rgb="FFFF0000"/>
              <x14:negativeBorderColor rgb="FFFF0000"/>
              <x14:axisColor rgb="FF000000"/>
            </x14:dataBar>
          </x14:cfRule>
          <xm:sqref>B25:B32</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BA6AD1-C3B0-4912-84E3-6ABFE0DA4E6B}">
  <dimension ref="F1:L23"/>
  <sheetViews>
    <sheetView topLeftCell="B3" workbookViewId="0">
      <selection activeCell="L7" sqref="J3:L7"/>
    </sheetView>
  </sheetViews>
  <sheetFormatPr defaultRowHeight="14.5" x14ac:dyDescent="0.35"/>
  <cols>
    <col min="6" max="6" width="18.81640625" bestFit="1" customWidth="1"/>
    <col min="7" max="7" width="7" bestFit="1" customWidth="1"/>
    <col min="8" max="8" width="6.1796875" bestFit="1" customWidth="1"/>
    <col min="10" max="10" width="19" bestFit="1" customWidth="1"/>
    <col min="11" max="11" width="7" bestFit="1" customWidth="1"/>
    <col min="12" max="12" width="6.1796875" bestFit="1" customWidth="1"/>
  </cols>
  <sheetData>
    <row r="1" spans="6:12" ht="15" thickBot="1" x14ac:dyDescent="0.4"/>
    <row r="2" spans="6:12" x14ac:dyDescent="0.35">
      <c r="F2" s="134" t="s">
        <v>280</v>
      </c>
      <c r="G2" s="135" t="s">
        <v>253</v>
      </c>
      <c r="H2" s="136" t="s">
        <v>259</v>
      </c>
      <c r="J2" s="144" t="s">
        <v>281</v>
      </c>
      <c r="K2" s="135" t="s">
        <v>253</v>
      </c>
      <c r="L2" s="136" t="s">
        <v>259</v>
      </c>
    </row>
    <row r="3" spans="6:12" x14ac:dyDescent="0.35">
      <c r="F3" s="137" t="s">
        <v>249</v>
      </c>
      <c r="G3" t="s">
        <v>268</v>
      </c>
      <c r="H3" s="138" t="s">
        <v>267</v>
      </c>
      <c r="J3" s="147" t="s">
        <v>258</v>
      </c>
      <c r="K3" s="148" t="s">
        <v>268</v>
      </c>
      <c r="L3" s="149" t="s">
        <v>267</v>
      </c>
    </row>
    <row r="4" spans="6:12" x14ac:dyDescent="0.35">
      <c r="F4" s="137" t="s">
        <v>250</v>
      </c>
      <c r="G4" t="s">
        <v>269</v>
      </c>
      <c r="H4" s="138" t="s">
        <v>267</v>
      </c>
      <c r="J4" s="147" t="s">
        <v>260</v>
      </c>
      <c r="K4" s="148" t="s">
        <v>272</v>
      </c>
      <c r="L4" s="149" t="s">
        <v>267</v>
      </c>
    </row>
    <row r="5" spans="6:12" x14ac:dyDescent="0.35">
      <c r="F5" s="137" t="s">
        <v>251</v>
      </c>
      <c r="G5" t="s">
        <v>273</v>
      </c>
      <c r="H5" s="138" t="s">
        <v>267</v>
      </c>
      <c r="J5" s="147" t="s">
        <v>261</v>
      </c>
      <c r="K5" s="148" t="s">
        <v>273</v>
      </c>
      <c r="L5" s="149" t="s">
        <v>267</v>
      </c>
    </row>
    <row r="6" spans="6:12" x14ac:dyDescent="0.35">
      <c r="F6" s="137" t="s">
        <v>252</v>
      </c>
      <c r="G6" t="s">
        <v>270</v>
      </c>
      <c r="H6" s="138" t="s">
        <v>267</v>
      </c>
      <c r="J6" s="147" t="s">
        <v>262</v>
      </c>
      <c r="K6" s="148" t="s">
        <v>270</v>
      </c>
      <c r="L6" s="149" t="s">
        <v>267</v>
      </c>
    </row>
    <row r="7" spans="6:12" x14ac:dyDescent="0.35">
      <c r="F7" s="137" t="s">
        <v>254</v>
      </c>
      <c r="G7" t="s">
        <v>274</v>
      </c>
      <c r="H7" s="138" t="s">
        <v>267</v>
      </c>
      <c r="J7" s="147" t="s">
        <v>275</v>
      </c>
      <c r="K7" s="148" t="s">
        <v>271</v>
      </c>
      <c r="L7" s="149" t="s">
        <v>267</v>
      </c>
    </row>
    <row r="8" spans="6:12" x14ac:dyDescent="0.35">
      <c r="F8" s="137" t="s">
        <v>255</v>
      </c>
      <c r="G8" t="s">
        <v>271</v>
      </c>
      <c r="H8" s="138" t="s">
        <v>267</v>
      </c>
      <c r="J8" s="137"/>
      <c r="L8" s="138"/>
    </row>
    <row r="9" spans="6:12" x14ac:dyDescent="0.35">
      <c r="F9" s="137" t="s">
        <v>256</v>
      </c>
      <c r="G9" t="s">
        <v>362</v>
      </c>
      <c r="H9" s="138" t="s">
        <v>267</v>
      </c>
      <c r="J9" s="137"/>
      <c r="L9" s="138"/>
    </row>
    <row r="10" spans="6:12" x14ac:dyDescent="0.35">
      <c r="F10" s="137" t="s">
        <v>257</v>
      </c>
      <c r="H10" s="138"/>
      <c r="J10" s="137"/>
      <c r="L10" s="138"/>
    </row>
    <row r="11" spans="6:12" x14ac:dyDescent="0.35">
      <c r="F11" s="137"/>
      <c r="H11" s="138"/>
      <c r="J11" s="137"/>
      <c r="L11" s="138"/>
    </row>
    <row r="12" spans="6:12" x14ac:dyDescent="0.35">
      <c r="F12" s="137"/>
      <c r="H12" s="138"/>
      <c r="J12" s="137"/>
      <c r="L12" s="138"/>
    </row>
    <row r="13" spans="6:12" x14ac:dyDescent="0.35">
      <c r="F13" s="137"/>
      <c r="H13" s="138"/>
      <c r="J13" s="137"/>
      <c r="L13" s="138"/>
    </row>
    <row r="14" spans="6:12" x14ac:dyDescent="0.35">
      <c r="F14" s="137"/>
      <c r="H14" s="138"/>
      <c r="J14" s="137"/>
      <c r="L14" s="138"/>
    </row>
    <row r="15" spans="6:12" x14ac:dyDescent="0.35">
      <c r="F15" s="139" t="s">
        <v>278</v>
      </c>
      <c r="G15" s="25" t="s">
        <v>253</v>
      </c>
      <c r="H15" s="140" t="s">
        <v>259</v>
      </c>
      <c r="J15" s="139" t="s">
        <v>279</v>
      </c>
      <c r="K15" s="25" t="s">
        <v>253</v>
      </c>
      <c r="L15" s="140" t="s">
        <v>259</v>
      </c>
    </row>
    <row r="16" spans="6:12" x14ac:dyDescent="0.35">
      <c r="F16" s="137" t="s">
        <v>249</v>
      </c>
      <c r="G16" t="s">
        <v>269</v>
      </c>
      <c r="H16" s="138" t="s">
        <v>267</v>
      </c>
      <c r="J16" s="147" t="s">
        <v>258</v>
      </c>
      <c r="K16" s="148" t="s">
        <v>269</v>
      </c>
      <c r="L16" s="149" t="s">
        <v>267</v>
      </c>
    </row>
    <row r="17" spans="6:12" x14ac:dyDescent="0.35">
      <c r="F17" s="137" t="s">
        <v>250</v>
      </c>
      <c r="G17" t="s">
        <v>272</v>
      </c>
      <c r="H17" s="138" t="s">
        <v>267</v>
      </c>
      <c r="J17" s="147" t="s">
        <v>260</v>
      </c>
      <c r="K17" s="148" t="s">
        <v>272</v>
      </c>
      <c r="L17" s="149" t="s">
        <v>267</v>
      </c>
    </row>
    <row r="18" spans="6:12" x14ac:dyDescent="0.35">
      <c r="F18" s="137" t="s">
        <v>251</v>
      </c>
      <c r="G18" t="s">
        <v>273</v>
      </c>
      <c r="H18" s="138" t="s">
        <v>267</v>
      </c>
      <c r="J18" s="147" t="s">
        <v>261</v>
      </c>
      <c r="K18" s="148" t="s">
        <v>274</v>
      </c>
      <c r="L18" s="149" t="s">
        <v>267</v>
      </c>
    </row>
    <row r="19" spans="6:12" x14ac:dyDescent="0.35">
      <c r="F19" s="137" t="s">
        <v>252</v>
      </c>
      <c r="G19" t="s">
        <v>270</v>
      </c>
      <c r="H19" s="138" t="s">
        <v>267</v>
      </c>
      <c r="J19" s="147" t="s">
        <v>262</v>
      </c>
      <c r="K19" s="148" t="s">
        <v>271</v>
      </c>
      <c r="L19" s="149" t="s">
        <v>267</v>
      </c>
    </row>
    <row r="20" spans="6:12" x14ac:dyDescent="0.35">
      <c r="F20" s="137" t="s">
        <v>254</v>
      </c>
      <c r="G20" t="s">
        <v>289</v>
      </c>
      <c r="H20" s="138" t="s">
        <v>267</v>
      </c>
      <c r="J20" s="147" t="s">
        <v>292</v>
      </c>
      <c r="K20" s="148" t="s">
        <v>289</v>
      </c>
      <c r="L20" s="149" t="s">
        <v>267</v>
      </c>
    </row>
    <row r="21" spans="6:12" x14ac:dyDescent="0.35">
      <c r="F21" s="137" t="s">
        <v>255</v>
      </c>
      <c r="G21" t="s">
        <v>289</v>
      </c>
      <c r="H21" s="138" t="s">
        <v>267</v>
      </c>
      <c r="J21" s="137"/>
      <c r="L21" s="138"/>
    </row>
    <row r="22" spans="6:12" x14ac:dyDescent="0.35">
      <c r="F22" s="137" t="s">
        <v>256</v>
      </c>
      <c r="H22" s="138"/>
      <c r="J22" s="137"/>
      <c r="L22" s="138"/>
    </row>
    <row r="23" spans="6:12" ht="15" thickBot="1" x14ac:dyDescent="0.4">
      <c r="F23" s="141" t="s">
        <v>257</v>
      </c>
      <c r="G23" s="142"/>
      <c r="H23" s="143"/>
      <c r="J23" s="141"/>
      <c r="K23" s="142"/>
      <c r="L23" s="143"/>
    </row>
  </sheetData>
  <phoneticPr fontId="36"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F96EA5-743D-4A3A-8294-E6355020B8F0}">
  <dimension ref="F2:L26"/>
  <sheetViews>
    <sheetView topLeftCell="A4" zoomScale="85" zoomScaleNormal="85" workbookViewId="0">
      <selection activeCell="L7" sqref="J3:L7"/>
    </sheetView>
  </sheetViews>
  <sheetFormatPr defaultRowHeight="14.5" x14ac:dyDescent="0.35"/>
  <cols>
    <col min="6" max="6" width="19.1796875" bestFit="1" customWidth="1"/>
    <col min="7" max="7" width="11.7265625" bestFit="1" customWidth="1"/>
    <col min="10" max="10" width="19.1796875" bestFit="1" customWidth="1"/>
  </cols>
  <sheetData>
    <row r="2" spans="6:12" x14ac:dyDescent="0.35">
      <c r="F2" s="3" t="s">
        <v>363</v>
      </c>
      <c r="J2" s="3" t="s">
        <v>364</v>
      </c>
    </row>
    <row r="4" spans="6:12" ht="15" thickBot="1" x14ac:dyDescent="0.4"/>
    <row r="5" spans="6:12" x14ac:dyDescent="0.35">
      <c r="F5" s="134" t="s">
        <v>282</v>
      </c>
      <c r="G5" s="135" t="s">
        <v>253</v>
      </c>
      <c r="H5" s="136" t="s">
        <v>259</v>
      </c>
      <c r="J5" s="144" t="s">
        <v>283</v>
      </c>
      <c r="K5" s="135" t="s">
        <v>253</v>
      </c>
      <c r="L5" s="136" t="s">
        <v>259</v>
      </c>
    </row>
    <row r="6" spans="6:12" x14ac:dyDescent="0.35">
      <c r="F6" s="137" t="s">
        <v>258</v>
      </c>
      <c r="H6" s="138" t="s">
        <v>267</v>
      </c>
      <c r="J6" s="137" t="s">
        <v>258</v>
      </c>
      <c r="L6" s="138" t="s">
        <v>267</v>
      </c>
    </row>
    <row r="7" spans="6:12" x14ac:dyDescent="0.35">
      <c r="F7" s="137" t="s">
        <v>260</v>
      </c>
      <c r="H7" s="138" t="s">
        <v>267</v>
      </c>
      <c r="J7" s="137" t="s">
        <v>260</v>
      </c>
      <c r="L7" s="138" t="s">
        <v>267</v>
      </c>
    </row>
    <row r="8" spans="6:12" x14ac:dyDescent="0.35">
      <c r="F8" s="137" t="s">
        <v>261</v>
      </c>
      <c r="G8" t="s">
        <v>271</v>
      </c>
      <c r="H8" s="138" t="s">
        <v>267</v>
      </c>
      <c r="J8" s="137" t="s">
        <v>261</v>
      </c>
      <c r="K8" t="s">
        <v>271</v>
      </c>
      <c r="L8" s="138" t="s">
        <v>267</v>
      </c>
    </row>
    <row r="9" spans="6:12" x14ac:dyDescent="0.35">
      <c r="F9" s="137" t="s">
        <v>262</v>
      </c>
      <c r="G9" t="s">
        <v>289</v>
      </c>
      <c r="H9" s="138" t="s">
        <v>267</v>
      </c>
      <c r="J9" s="137" t="s">
        <v>262</v>
      </c>
      <c r="K9" t="s">
        <v>271</v>
      </c>
      <c r="L9" s="138" t="s">
        <v>267</v>
      </c>
    </row>
    <row r="10" spans="6:12" x14ac:dyDescent="0.35">
      <c r="F10" s="137" t="s">
        <v>263</v>
      </c>
      <c r="H10" s="138"/>
      <c r="J10" s="137" t="s">
        <v>263</v>
      </c>
      <c r="K10" t="s">
        <v>362</v>
      </c>
      <c r="L10" s="138" t="s">
        <v>267</v>
      </c>
    </row>
    <row r="11" spans="6:12" x14ac:dyDescent="0.35">
      <c r="F11" s="137" t="s">
        <v>264</v>
      </c>
      <c r="H11" s="138"/>
      <c r="J11" s="137" t="s">
        <v>264</v>
      </c>
      <c r="L11" s="138"/>
    </row>
    <row r="12" spans="6:12" x14ac:dyDescent="0.35">
      <c r="F12" s="137" t="s">
        <v>265</v>
      </c>
      <c r="H12" s="138"/>
      <c r="J12" s="137" t="s">
        <v>265</v>
      </c>
      <c r="L12" s="138"/>
    </row>
    <row r="13" spans="6:12" x14ac:dyDescent="0.35">
      <c r="F13" s="137" t="s">
        <v>266</v>
      </c>
      <c r="H13" s="138"/>
      <c r="J13" s="137" t="s">
        <v>266</v>
      </c>
      <c r="L13" s="138"/>
    </row>
    <row r="14" spans="6:12" x14ac:dyDescent="0.35">
      <c r="F14" s="137"/>
      <c r="H14" s="138"/>
      <c r="J14" s="137"/>
      <c r="L14" s="138"/>
    </row>
    <row r="15" spans="6:12" x14ac:dyDescent="0.35">
      <c r="F15" s="137"/>
      <c r="H15" s="138"/>
      <c r="J15" s="137"/>
      <c r="L15" s="138"/>
    </row>
    <row r="16" spans="6:12" x14ac:dyDescent="0.35">
      <c r="F16" s="137"/>
      <c r="H16" s="138"/>
      <c r="J16" s="137"/>
      <c r="L16" s="138"/>
    </row>
    <row r="17" spans="6:12" x14ac:dyDescent="0.35">
      <c r="F17" s="137"/>
      <c r="H17" s="138"/>
      <c r="J17" s="137"/>
      <c r="L17" s="138"/>
    </row>
    <row r="18" spans="6:12" x14ac:dyDescent="0.35">
      <c r="F18" s="139" t="s">
        <v>276</v>
      </c>
      <c r="G18" s="25" t="s">
        <v>253</v>
      </c>
      <c r="H18" s="140" t="s">
        <v>259</v>
      </c>
      <c r="J18" s="139" t="s">
        <v>277</v>
      </c>
      <c r="K18" s="25" t="s">
        <v>253</v>
      </c>
      <c r="L18" s="140" t="s">
        <v>259</v>
      </c>
    </row>
    <row r="19" spans="6:12" x14ac:dyDescent="0.35">
      <c r="F19" s="147" t="s">
        <v>258</v>
      </c>
      <c r="G19" s="148"/>
      <c r="H19" s="149" t="s">
        <v>267</v>
      </c>
      <c r="J19" s="137" t="s">
        <v>258</v>
      </c>
      <c r="L19" s="138" t="s">
        <v>267</v>
      </c>
    </row>
    <row r="20" spans="6:12" x14ac:dyDescent="0.35">
      <c r="F20" s="147" t="s">
        <v>260</v>
      </c>
      <c r="G20" s="148"/>
      <c r="H20" s="149" t="s">
        <v>267</v>
      </c>
      <c r="J20" s="137" t="s">
        <v>260</v>
      </c>
      <c r="L20" s="138" t="s">
        <v>267</v>
      </c>
    </row>
    <row r="21" spans="6:12" x14ac:dyDescent="0.35">
      <c r="F21" s="147" t="s">
        <v>261</v>
      </c>
      <c r="G21" s="148" t="s">
        <v>271</v>
      </c>
      <c r="H21" s="149" t="s">
        <v>267</v>
      </c>
      <c r="J21" s="137" t="s">
        <v>261</v>
      </c>
      <c r="K21" t="s">
        <v>289</v>
      </c>
      <c r="L21" s="138" t="s">
        <v>267</v>
      </c>
    </row>
    <row r="22" spans="6:12" x14ac:dyDescent="0.35">
      <c r="F22" s="147" t="s">
        <v>262</v>
      </c>
      <c r="G22" s="148" t="s">
        <v>362</v>
      </c>
      <c r="H22" s="149" t="s">
        <v>267</v>
      </c>
      <c r="J22" s="137" t="s">
        <v>262</v>
      </c>
      <c r="L22" s="138"/>
    </row>
    <row r="23" spans="6:12" x14ac:dyDescent="0.35">
      <c r="F23" s="137"/>
      <c r="H23" s="138"/>
      <c r="J23" s="137" t="s">
        <v>263</v>
      </c>
      <c r="L23" s="138"/>
    </row>
    <row r="24" spans="6:12" x14ac:dyDescent="0.35">
      <c r="F24" s="137"/>
      <c r="H24" s="138"/>
      <c r="J24" s="137" t="s">
        <v>264</v>
      </c>
      <c r="L24" s="138"/>
    </row>
    <row r="25" spans="6:12" x14ac:dyDescent="0.35">
      <c r="F25" s="137"/>
      <c r="H25" s="138"/>
      <c r="J25" s="137" t="s">
        <v>265</v>
      </c>
      <c r="L25" s="138"/>
    </row>
    <row r="26" spans="6:12" ht="15" thickBot="1" x14ac:dyDescent="0.4">
      <c r="F26" s="141"/>
      <c r="G26" s="142"/>
      <c r="H26" s="143"/>
      <c r="J26" s="141" t="s">
        <v>266</v>
      </c>
      <c r="K26" s="142"/>
      <c r="L26" s="143"/>
    </row>
  </sheetData>
  <phoneticPr fontId="36"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22</vt:i4>
      </vt:variant>
    </vt:vector>
  </HeadingPairs>
  <TitlesOfParts>
    <vt:vector size="32" baseType="lpstr">
      <vt:lpstr>About</vt:lpstr>
      <vt:lpstr>Setting</vt:lpstr>
      <vt:lpstr>Timer</vt:lpstr>
      <vt:lpstr>Error Log</vt:lpstr>
      <vt:lpstr>OG Material used</vt:lpstr>
      <vt:lpstr>Analysis Result</vt:lpstr>
      <vt:lpstr>Quant Result</vt:lpstr>
      <vt:lpstr>Verbal Result</vt:lpstr>
      <vt:lpstr>Quant sets</vt:lpstr>
      <vt:lpstr>Verbal Sets</vt:lpstr>
      <vt:lpstr>CurrentChoice</vt:lpstr>
      <vt:lpstr>CurrentQuestion</vt:lpstr>
      <vt:lpstr>EL_AnswerChoice</vt:lpstr>
      <vt:lpstr>EL_Area</vt:lpstr>
      <vt:lpstr>EL_Area1</vt:lpstr>
      <vt:lpstr>EL_DifficultLevel</vt:lpstr>
      <vt:lpstr>EL_Note</vt:lpstr>
      <vt:lpstr>EL_QuestionNo</vt:lpstr>
      <vt:lpstr>EL_QuestionSource</vt:lpstr>
      <vt:lpstr>EL_Result</vt:lpstr>
      <vt:lpstr>EL_Section</vt:lpstr>
      <vt:lpstr>EL_TimeTaken</vt:lpstr>
      <vt:lpstr>EL_TimeTotal</vt:lpstr>
      <vt:lpstr>FromQuestion</vt:lpstr>
      <vt:lpstr>NoOfQuestion</vt:lpstr>
      <vt:lpstr>QuestionSource</vt:lpstr>
      <vt:lpstr>SecondPrecise</vt:lpstr>
      <vt:lpstr>SectionPractice</vt:lpstr>
      <vt:lpstr>TableErrorLog</vt:lpstr>
      <vt:lpstr>Timer</vt:lpstr>
      <vt:lpstr>Timer_MakeAGuess</vt:lpstr>
      <vt:lpstr>ToQuestion</vt:lpstr>
    </vt:vector>
  </TitlesOfParts>
  <Manager/>
  <Company/>
  <LinksUpToDate>false</LinksUpToDate>
  <SharedDoc>false</SharedDoc>
  <HyperlinkBase>https://gmatclub.com/forum/</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ErrorLog for Practice with Timer</dc:subject>
  <dc:creator/>
  <cp:lastModifiedBy>Amal Ranjan</cp:lastModifiedBy>
  <dcterms:created xsi:type="dcterms:W3CDTF">2016-12-02T00:09:56Z</dcterms:created>
  <dcterms:modified xsi:type="dcterms:W3CDTF">2024-08-04T09:47:18Z</dcterms:modified>
</cp:coreProperties>
</file>